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'List1'!$A:$G,'List1'!$1:$8</definedName>
    <definedName name="_xlnm.Print_Area" localSheetId="0">'List1'!$A$1:$G$50</definedName>
  </definedNames>
  <calcPr fullCalcOnLoad="1"/>
</workbook>
</file>

<file path=xl/sharedStrings.xml><?xml version="1.0" encoding="utf-8"?>
<sst xmlns="http://schemas.openxmlformats.org/spreadsheetml/2006/main" count="101" uniqueCount="78">
  <si>
    <t>Příloha k formuláři pro ocenění nabídky</t>
  </si>
  <si>
    <t>Stavba :</t>
  </si>
  <si>
    <t>09-068 - ZŠ Lesní - Škola pro Evropu</t>
  </si>
  <si>
    <t>číslo a název SO:</t>
  </si>
  <si>
    <t>SO 101 - Hrubé terénní úpravy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</si>
  <si>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</si>
  <si>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</si>
  <si>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</si>
  <si>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</si>
  <si>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</si>
  <si>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</si>
  <si>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</si>
  <si>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</si>
  <si>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</si>
  <si>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</si>
  <si>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</si>
  <si>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</si>
  <si>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</si>
  <si>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</si>
  <si>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Zemní práce</t>
  </si>
  <si>
    <t>11120</t>
  </si>
  <si>
    <t>ODSTRANĚNÍ KŘOVIN
1 x rododendron</t>
  </si>
  <si>
    <t xml:space="preserve">M2        </t>
  </si>
  <si>
    <t>11201</t>
  </si>
  <si>
    <t>KÁCENÍ STROMŮ D KMENE DO 0,5M S ODSTRAN PAŘEZŮ
2 x smrk, 1 x jalovec</t>
  </si>
  <si>
    <t xml:space="preserve">KUS       </t>
  </si>
  <si>
    <t>11202</t>
  </si>
  <si>
    <t>KÁCENÍ STROMŮ D KMENE DO 0,9M S ODSTRAN PAŘEZŮ
1 x dub</t>
  </si>
  <si>
    <t>11343</t>
  </si>
  <si>
    <t>ODSTRANĚNÍ KRYTU VOZ A CHOD S ASFALT POJIVEM VČET PODKLADU
odstranění konstrukce s krytem z AB vč. podkladních vrstev 
pol. vč. odvozu a skládkovného</t>
  </si>
  <si>
    <t xml:space="preserve">M3        </t>
  </si>
  <si>
    <t>11345</t>
  </si>
  <si>
    <t>ODSTRANĚNÍ KRYTU VOZ A CHOD Z BETONU VČET PODKLADU
odstranění zpevněných ploch s krytem z betonu (jednotlivé plochy při budově A)
pol. vč. odvozu a skládkovného</t>
  </si>
  <si>
    <t>11348</t>
  </si>
  <si>
    <t>ODSTRANĚNÍ KRYTU CHODNÍKŮ Z DLAŽDIC VČET PODKLADU
odstranění konstrukce zpevněných púloch s krytem z velkoformátových betonových dlaždic  v tl. 0,35 m
pol. vč. odvozu a skládkovného</t>
  </si>
  <si>
    <t>11352</t>
  </si>
  <si>
    <t>ODSTRANĚNÍ CHODNÍKOVÝCH BETON OBRUBNÍKŮ
pol. vč. odvozu a skládkovného</t>
  </si>
  <si>
    <t xml:space="preserve">M         </t>
  </si>
  <si>
    <t>11355</t>
  </si>
  <si>
    <t>ODSTRANĚNÍ OBRUB Z DLAŽEBNÍCH KOSTEK JEDNODUCHÝCH
oddělení komunikace od betonové plochy v místě bývalých násypek na uhlí, možnost opětovného využití dle dohody s TDI
pol. vč. odvozu a skládkovného</t>
  </si>
  <si>
    <t>12110</t>
  </si>
  <si>
    <t>SEJMUTÍ ORNICE NEBO LESNÍ PŮDY
před zahájením zemních prací bude sejmuta ornice v tl. 0,15 m na nezpevněných plochách v hranicích úprav, v případě vhodného složení bude opětovně použita - upřesní TDI při provádění prací
pol. vč. odvozu a skládkovného</t>
  </si>
  <si>
    <t>12321</t>
  </si>
  <si>
    <t>ODKOP PRO SPOD STAVBU SILNIC A ŽELEZNIC TŘ 3
výkop zeminy tř. těž. 3, v případě vhodného složení bude výkopek zpětně použit do násypů pol. vč. odvozu, skládkovného a likvidace odpadu</t>
  </si>
  <si>
    <t>17110b</t>
  </si>
  <si>
    <t>ULOŽENÍ SYPANINY DO NÁSYPŮ SE ZHUT
násyp provedený s využitím materiálu z výkopů</t>
  </si>
  <si>
    <t>17310</t>
  </si>
  <si>
    <t>ZEMNÍ KRAJNICE A DOSYPÁVKY SE ZHUT
dosypání zeminy na úroveň navržené zemní pláně pod novými zpevněnými plochami
pol.vč. materiálu a dovozu</t>
  </si>
  <si>
    <t>17320a</t>
  </si>
  <si>
    <t>ZEMNÍ KRAJNICE A DOSYPÁVKY BEZ ZHUT
dosypání vhodné zemniny na úroveň navržené zemní pláně v místě nezpevněných ploch
použití materiálu z výkopu</t>
  </si>
  <si>
    <t>17320b</t>
  </si>
  <si>
    <t>ZEMNÍ KRAJNICE A DOSYPÁVKY BEZ ZHUT
dosypání vhodné zemniny na úroveň navržené zemní pláně v místě nezpevněných ploch
pol. vč. materiálu, dovozu a pokládky</t>
  </si>
  <si>
    <t>18110</t>
  </si>
  <si>
    <t>ÚPRAVA PLÁNĚ SE ZHUT V HOR TŘ 1-4
před pokládkou konstrukčních vrstev zpevněných ploch bude provedena úprava pláně na požadovanou únosnost</t>
  </si>
  <si>
    <t>18130</t>
  </si>
  <si>
    <t>ÚPRAVA PLÁNĚ BEZ ZHUT
v místě nezpevněných úloch</t>
  </si>
  <si>
    <t>Základy</t>
  </si>
  <si>
    <t>21152</t>
  </si>
  <si>
    <t>SANAČNÍ ŽEBRA Z KAMENIVA DRCENÉHO
vsakovací žebra z kameniva drceného fr.
32-63
pol. vč. výkopu , materiálu zásypu</t>
  </si>
  <si>
    <t>Potrubí</t>
  </si>
  <si>
    <t>875332</t>
  </si>
  <si>
    <t>POTRUBÍ DREN Z TRUB PVC DN DO 150MM DĚROVANÝCH
budou provedeny drenážní trativody pro odvodnění pláně zpevněných ploch
pol. vč. výkopu, pískového lože, pokládky trub, geotextílie a zásypu</t>
  </si>
  <si>
    <t>Ostatní konstrukce a práce</t>
  </si>
  <si>
    <t>96613</t>
  </si>
  <si>
    <t>BOURÁNÍ KONSTRUKCÍ Z KAMENE NA MC
odstranění schodišťových stupňů mezi budovami A a B</t>
  </si>
  <si>
    <t>96616</t>
  </si>
  <si>
    <t>BOURÁNÍ KONSTRUKCÍ ZE ŽELEZOBETONU
vybourání betonových konstrukcí (schodiště u budovy D)
pol. vč. odvozu a skládkovného</t>
  </si>
  <si>
    <t>96687</t>
  </si>
  <si>
    <t>VYBOURÁNÍ ULIČNÍCH VPUSTÍ KOMPLETNÍCH</t>
  </si>
  <si>
    <t>96715</t>
  </si>
  <si>
    <t>VYBOURÁNÍ ČÁSTÍ KONSTRUKCÍ BETON
odstranění odvodňovacího žlabu z betonových tvarovek a podélných odvodňovacích žlabů před nákladovou rampou a vstupem do budovy A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</si>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</sst>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0" fillId="0" borderId="2" xfId="0" applyNumberFormat="1" applyBorder="1" applyAlignment="1">
      <alignment horizontal="right" vertical="top"/>
    </xf>
    <xf numFmtId="49" fontId="1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9" xfId="0" applyNumberFormat="1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4" xfId="0" applyNumberFormat="1" applyFont="1" applyBorder="1" applyAlignment="1">
      <alignment horizontal="right" vertical="top"/>
    </xf>
    <xf numFmtId="49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4" fontId="1" fillId="0" borderId="5" xfId="0" applyNumberFormat="1" applyFon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49" fontId="0" fillId="0" borderId="7" xfId="0" applyNumberFormat="1" applyBorder="1" applyAlignment="1">
      <alignment horizontal="right" vertical="top"/>
    </xf>
    <xf numFmtId="49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7" xfId="0" applyNumberFormat="1" applyBorder="1" applyAlignment="1">
      <alignment vertical="top"/>
    </xf>
    <xf numFmtId="4" fontId="1" fillId="2" borderId="8" xfId="0" applyNumberFormat="1" applyFont="1" applyFill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49" fontId="1" fillId="3" borderId="0" xfId="0" applyNumberFormat="1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7109375" style="1" customWidth="1"/>
    <col min="2" max="2" width="14.8515625" style="2" customWidth="1"/>
    <col min="3" max="3" width="74.00390625" style="3" customWidth="1"/>
    <col min="4" max="4" width="8.00390625" style="1" customWidth="1"/>
    <col min="5" max="5" width="9.140625" style="1" customWidth="1"/>
    <col min="6" max="6" width="12.140625" style="1" customWidth="1"/>
    <col min="7" max="7" width="12.8515625" style="1" customWidth="1"/>
  </cols>
  <sheetData>
    <row r="2" ht="12.75">
      <c r="C2" s="4" t="s">
        <v>0</v>
      </c>
    </row>
    <row r="4" spans="1:3" ht="12.75">
      <c r="A4" s="5" t="s">
        <v>1</v>
      </c>
      <c r="C4" s="40" t="s">
        <v>2</v>
      </c>
    </row>
    <row r="5" spans="1:3" ht="12.75">
      <c r="A5" s="5" t="s">
        <v>3</v>
      </c>
      <c r="C5" s="40" t="s">
        <v>4</v>
      </c>
    </row>
    <row r="6" spans="1:7" ht="12.75">
      <c r="A6" s="6" t="s">
        <v>5</v>
      </c>
      <c r="B6" s="7" t="s">
        <v>6</v>
      </c>
      <c r="C6" s="7" t="s">
        <v>7</v>
      </c>
      <c r="D6" s="8" t="s">
        <v>8</v>
      </c>
      <c r="E6" s="8" t="s">
        <v>9</v>
      </c>
      <c r="F6" s="39" t="s">
        <v>10</v>
      </c>
      <c r="G6" s="39"/>
    </row>
    <row r="7" spans="1:7" ht="12.75">
      <c r="A7" s="9" t="s">
        <v>11</v>
      </c>
      <c r="B7" s="10" t="s">
        <v>12</v>
      </c>
      <c r="C7" s="10"/>
      <c r="D7" s="11" t="s">
        <v>13</v>
      </c>
      <c r="E7" s="11" t="s">
        <v>14</v>
      </c>
      <c r="F7" s="11" t="s">
        <v>15</v>
      </c>
      <c r="G7" s="12" t="s">
        <v>16</v>
      </c>
    </row>
    <row r="8" spans="1:7" ht="12.75">
      <c r="A8" s="13">
        <v>1</v>
      </c>
      <c r="B8" s="14" t="s">
        <v>17</v>
      </c>
      <c r="C8" s="14" t="s">
        <v>18</v>
      </c>
      <c r="D8" s="15">
        <v>4</v>
      </c>
      <c r="E8" s="15">
        <v>5</v>
      </c>
      <c r="F8" s="15">
        <v>6</v>
      </c>
      <c r="G8" s="16">
        <v>7</v>
      </c>
    </row>
    <row r="9" spans="1:7" ht="12.75">
      <c r="A9" s="17"/>
      <c r="B9" s="18"/>
      <c r="C9" s="19" t="s">
        <v>19</v>
      </c>
      <c r="D9" s="20"/>
      <c r="E9" s="21"/>
      <c r="F9" s="21"/>
      <c r="G9" s="22"/>
    </row>
    <row r="10" spans="1:7" ht="24.75" customHeight="1">
      <c r="A10" s="23">
        <v>1</v>
      </c>
      <c r="B10" s="24" t="s">
        <v>20</v>
      </c>
      <c r="C10" s="25" t="s">
        <v>21</v>
      </c>
      <c r="D10" s="26" t="s">
        <v>22</v>
      </c>
      <c r="E10" s="27">
        <v>4</v>
      </c>
      <c r="F10" s="27">
        <v>250</v>
      </c>
      <c r="G10" s="28">
        <f aca="true" t="shared" si="0" ref="G10:G25">E10*F10</f>
        <v>1000</v>
      </c>
    </row>
    <row r="11" spans="1:7" ht="24.75" customHeight="1">
      <c r="A11" s="23">
        <v>2</v>
      </c>
      <c r="B11" s="24" t="s">
        <v>23</v>
      </c>
      <c r="C11" s="25" t="s">
        <v>24</v>
      </c>
      <c r="D11" s="26" t="s">
        <v>25</v>
      </c>
      <c r="E11" s="27">
        <v>3</v>
      </c>
      <c r="F11" s="27">
        <v>2500</v>
      </c>
      <c r="G11" s="28">
        <f t="shared" si="0"/>
        <v>7500</v>
      </c>
    </row>
    <row r="12" spans="1:7" ht="24.75" customHeight="1">
      <c r="A12" s="23">
        <v>3</v>
      </c>
      <c r="B12" s="24" t="s">
        <v>26</v>
      </c>
      <c r="C12" s="25" t="s">
        <v>27</v>
      </c>
      <c r="D12" s="26" t="s">
        <v>25</v>
      </c>
      <c r="E12" s="27">
        <v>1</v>
      </c>
      <c r="F12" s="27">
        <v>3500</v>
      </c>
      <c r="G12" s="28">
        <f t="shared" si="0"/>
        <v>3500</v>
      </c>
    </row>
    <row r="13" spans="1:7" ht="36.75" customHeight="1">
      <c r="A13" s="23">
        <v>4</v>
      </c>
      <c r="B13" s="24" t="s">
        <v>28</v>
      </c>
      <c r="C13" s="25" t="s">
        <v>29</v>
      </c>
      <c r="D13" s="26" t="s">
        <v>30</v>
      </c>
      <c r="E13" s="27">
        <v>571.5</v>
      </c>
      <c r="F13" s="27">
        <v>700</v>
      </c>
      <c r="G13" s="28">
        <f t="shared" si="0"/>
        <v>400050</v>
      </c>
    </row>
    <row r="14" spans="1:7" ht="36.75" customHeight="1">
      <c r="A14" s="23">
        <v>5</v>
      </c>
      <c r="B14" s="24" t="s">
        <v>31</v>
      </c>
      <c r="C14" s="25" t="s">
        <v>32</v>
      </c>
      <c r="D14" s="26" t="s">
        <v>30</v>
      </c>
      <c r="E14" s="27">
        <v>87.5</v>
      </c>
      <c r="F14" s="27">
        <v>800</v>
      </c>
      <c r="G14" s="28">
        <f t="shared" si="0"/>
        <v>70000</v>
      </c>
    </row>
    <row r="15" spans="1:7" ht="48.75" customHeight="1">
      <c r="A15" s="23">
        <v>6</v>
      </c>
      <c r="B15" s="24" t="s">
        <v>33</v>
      </c>
      <c r="C15" s="25" t="s">
        <v>34</v>
      </c>
      <c r="D15" s="26" t="s">
        <v>30</v>
      </c>
      <c r="E15" s="27">
        <v>117.3</v>
      </c>
      <c r="F15" s="27">
        <v>650</v>
      </c>
      <c r="G15" s="28">
        <f t="shared" si="0"/>
        <v>76245</v>
      </c>
    </row>
    <row r="16" spans="1:7" ht="24.75" customHeight="1">
      <c r="A16" s="23">
        <v>7</v>
      </c>
      <c r="B16" s="24" t="s">
        <v>35</v>
      </c>
      <c r="C16" s="25" t="s">
        <v>36</v>
      </c>
      <c r="D16" s="26" t="s">
        <v>37</v>
      </c>
      <c r="E16" s="27">
        <v>477</v>
      </c>
      <c r="F16" s="27">
        <v>125</v>
      </c>
      <c r="G16" s="28">
        <f t="shared" si="0"/>
        <v>59625</v>
      </c>
    </row>
    <row r="17" spans="1:7" ht="48.75" customHeight="1">
      <c r="A17" s="23">
        <v>8</v>
      </c>
      <c r="B17" s="24" t="s">
        <v>38</v>
      </c>
      <c r="C17" s="25" t="s">
        <v>39</v>
      </c>
      <c r="D17" s="26" t="s">
        <v>37</v>
      </c>
      <c r="E17" s="27">
        <v>42</v>
      </c>
      <c r="F17" s="27">
        <v>150</v>
      </c>
      <c r="G17" s="28">
        <f t="shared" si="0"/>
        <v>6300</v>
      </c>
    </row>
    <row r="18" spans="1:7" ht="60.75" customHeight="1">
      <c r="A18" s="23">
        <v>9</v>
      </c>
      <c r="B18" s="24" t="s">
        <v>40</v>
      </c>
      <c r="C18" s="25" t="s">
        <v>41</v>
      </c>
      <c r="D18" s="26" t="s">
        <v>30</v>
      </c>
      <c r="E18" s="27">
        <v>173.4</v>
      </c>
      <c r="F18" s="27">
        <v>400</v>
      </c>
      <c r="G18" s="28">
        <f t="shared" si="0"/>
        <v>69360</v>
      </c>
    </row>
    <row r="19" spans="1:7" ht="36.75" customHeight="1">
      <c r="A19" s="23">
        <v>10</v>
      </c>
      <c r="B19" s="24" t="s">
        <v>42</v>
      </c>
      <c r="C19" s="25" t="s">
        <v>43</v>
      </c>
      <c r="D19" s="26" t="s">
        <v>30</v>
      </c>
      <c r="E19" s="27">
        <v>213</v>
      </c>
      <c r="F19" s="27">
        <v>850</v>
      </c>
      <c r="G19" s="28">
        <f t="shared" si="0"/>
        <v>181050</v>
      </c>
    </row>
    <row r="20" spans="1:7" ht="24.75" customHeight="1">
      <c r="A20" s="23">
        <v>11</v>
      </c>
      <c r="B20" s="24" t="s">
        <v>44</v>
      </c>
      <c r="C20" s="25" t="s">
        <v>45</v>
      </c>
      <c r="D20" s="26" t="s">
        <v>30</v>
      </c>
      <c r="E20" s="27">
        <v>172</v>
      </c>
      <c r="F20" s="27">
        <v>450</v>
      </c>
      <c r="G20" s="28">
        <f t="shared" si="0"/>
        <v>77400</v>
      </c>
    </row>
    <row r="21" spans="1:7" ht="36.75" customHeight="1">
      <c r="A21" s="23">
        <v>12</v>
      </c>
      <c r="B21" s="24" t="s">
        <v>46</v>
      </c>
      <c r="C21" s="25" t="s">
        <v>47</v>
      </c>
      <c r="D21" s="26" t="s">
        <v>30</v>
      </c>
      <c r="E21" s="27">
        <v>126</v>
      </c>
      <c r="F21" s="27">
        <v>400</v>
      </c>
      <c r="G21" s="28">
        <f t="shared" si="0"/>
        <v>50400</v>
      </c>
    </row>
    <row r="22" spans="1:7" ht="36.75" customHeight="1">
      <c r="A22" s="23">
        <v>13</v>
      </c>
      <c r="B22" s="24" t="s">
        <v>48</v>
      </c>
      <c r="C22" s="25" t="s">
        <v>49</v>
      </c>
      <c r="D22" s="26" t="s">
        <v>30</v>
      </c>
      <c r="E22" s="27">
        <v>41</v>
      </c>
      <c r="F22" s="27">
        <v>200</v>
      </c>
      <c r="G22" s="28">
        <f t="shared" si="0"/>
        <v>8200</v>
      </c>
    </row>
    <row r="23" spans="1:7" ht="36.75" customHeight="1">
      <c r="A23" s="23">
        <v>14</v>
      </c>
      <c r="B23" s="24" t="s">
        <v>50</v>
      </c>
      <c r="C23" s="25" t="s">
        <v>51</v>
      </c>
      <c r="D23" s="26" t="s">
        <v>30</v>
      </c>
      <c r="E23" s="27">
        <v>27</v>
      </c>
      <c r="F23" s="27">
        <v>300</v>
      </c>
      <c r="G23" s="28">
        <f t="shared" si="0"/>
        <v>8100</v>
      </c>
    </row>
    <row r="24" spans="1:7" ht="36.75" customHeight="1">
      <c r="A24" s="23">
        <v>15</v>
      </c>
      <c r="B24" s="24" t="s">
        <v>52</v>
      </c>
      <c r="C24" s="25" t="s">
        <v>53</v>
      </c>
      <c r="D24" s="26" t="s">
        <v>22</v>
      </c>
      <c r="E24" s="27">
        <v>1868</v>
      </c>
      <c r="F24" s="27">
        <v>35</v>
      </c>
      <c r="G24" s="28">
        <f t="shared" si="0"/>
        <v>65380</v>
      </c>
    </row>
    <row r="25" spans="1:7" ht="24.75" customHeight="1">
      <c r="A25" s="23">
        <v>16</v>
      </c>
      <c r="B25" s="24" t="s">
        <v>54</v>
      </c>
      <c r="C25" s="25" t="s">
        <v>55</v>
      </c>
      <c r="D25" s="26" t="s">
        <v>22</v>
      </c>
      <c r="E25" s="27">
        <v>1140</v>
      </c>
      <c r="F25" s="27">
        <v>25</v>
      </c>
      <c r="G25" s="28">
        <f t="shared" si="0"/>
        <v>28500</v>
      </c>
    </row>
    <row r="26" spans="1:7" ht="12.75">
      <c r="A26" s="23"/>
      <c r="B26" s="24"/>
      <c r="C26" s="29" t="s">
        <v>19</v>
      </c>
      <c r="D26" s="26"/>
      <c r="E26" s="27"/>
      <c r="F26" s="27"/>
      <c r="G26" s="30">
        <f>SUM(G9:G25)</f>
        <v>1112610</v>
      </c>
    </row>
    <row r="27" spans="1:7" ht="12.75">
      <c r="A27" s="23"/>
      <c r="B27" s="24"/>
      <c r="C27" s="31"/>
      <c r="D27" s="26"/>
      <c r="E27" s="27"/>
      <c r="F27" s="27"/>
      <c r="G27" s="28"/>
    </row>
    <row r="28" spans="1:7" ht="12.75">
      <c r="A28" s="23"/>
      <c r="B28" s="24"/>
      <c r="C28" s="29" t="s">
        <v>56</v>
      </c>
      <c r="D28" s="26"/>
      <c r="E28" s="27"/>
      <c r="F28" s="27"/>
      <c r="G28" s="28"/>
    </row>
    <row r="29" spans="1:7" ht="48.75" customHeight="1">
      <c r="A29" s="23">
        <v>17</v>
      </c>
      <c r="B29" s="24" t="s">
        <v>57</v>
      </c>
      <c r="C29" s="25" t="s">
        <v>58</v>
      </c>
      <c r="D29" s="26" t="s">
        <v>30</v>
      </c>
      <c r="E29" s="27">
        <v>12</v>
      </c>
      <c r="F29" s="27">
        <v>1600</v>
      </c>
      <c r="G29" s="28">
        <f>E29*F29</f>
        <v>19200</v>
      </c>
    </row>
    <row r="30" spans="1:7" ht="12.75">
      <c r="A30" s="23"/>
      <c r="B30" s="24"/>
      <c r="C30" s="29" t="s">
        <v>56</v>
      </c>
      <c r="D30" s="26"/>
      <c r="E30" s="27"/>
      <c r="F30" s="27"/>
      <c r="G30" s="30">
        <f>SUM(G28:G29)</f>
        <v>19200</v>
      </c>
    </row>
    <row r="31" spans="1:7" ht="12.75">
      <c r="A31" s="23"/>
      <c r="B31" s="24"/>
      <c r="C31" s="31"/>
      <c r="D31" s="26"/>
      <c r="E31" s="27"/>
      <c r="F31" s="27"/>
      <c r="G31" s="28"/>
    </row>
    <row r="32" spans="1:7" ht="12.75">
      <c r="A32" s="23"/>
      <c r="B32" s="24"/>
      <c r="C32" s="29" t="s">
        <v>59</v>
      </c>
      <c r="D32" s="26"/>
      <c r="E32" s="27"/>
      <c r="F32" s="27"/>
      <c r="G32" s="28"/>
    </row>
    <row r="33" spans="1:7" ht="36.75" customHeight="1">
      <c r="A33" s="23">
        <v>18</v>
      </c>
      <c r="B33" s="24" t="s">
        <v>60</v>
      </c>
      <c r="C33" s="25" t="s">
        <v>61</v>
      </c>
      <c r="D33" s="26" t="s">
        <v>37</v>
      </c>
      <c r="E33" s="27">
        <v>40</v>
      </c>
      <c r="F33" s="27">
        <v>1200</v>
      </c>
      <c r="G33" s="28">
        <f>E33*F33</f>
        <v>48000</v>
      </c>
    </row>
    <row r="34" spans="1:7" ht="12.75">
      <c r="A34" s="23"/>
      <c r="B34" s="24"/>
      <c r="C34" s="29" t="s">
        <v>59</v>
      </c>
      <c r="D34" s="26"/>
      <c r="E34" s="27"/>
      <c r="F34" s="27"/>
      <c r="G34" s="30">
        <f>SUM(G32:G33)</f>
        <v>48000</v>
      </c>
    </row>
    <row r="35" spans="1:7" ht="12.75">
      <c r="A35" s="23"/>
      <c r="B35" s="24"/>
      <c r="C35" s="31"/>
      <c r="D35" s="26"/>
      <c r="E35" s="27"/>
      <c r="F35" s="27"/>
      <c r="G35" s="28"/>
    </row>
    <row r="36" spans="1:7" ht="12.75">
      <c r="A36" s="23"/>
      <c r="B36" s="24"/>
      <c r="C36" s="29" t="s">
        <v>62</v>
      </c>
      <c r="D36" s="26"/>
      <c r="E36" s="27"/>
      <c r="F36" s="27"/>
      <c r="G36" s="28"/>
    </row>
    <row r="37" spans="1:7" ht="24.75" customHeight="1">
      <c r="A37" s="23">
        <v>19</v>
      </c>
      <c r="B37" s="24" t="s">
        <v>63</v>
      </c>
      <c r="C37" s="25" t="s">
        <v>64</v>
      </c>
      <c r="D37" s="26" t="s">
        <v>30</v>
      </c>
      <c r="E37" s="27">
        <v>1.5</v>
      </c>
      <c r="F37" s="27">
        <v>3000</v>
      </c>
      <c r="G37" s="28">
        <f>E37*F37</f>
        <v>4500</v>
      </c>
    </row>
    <row r="38" spans="1:7" ht="36.75" customHeight="1">
      <c r="A38" s="23">
        <v>20</v>
      </c>
      <c r="B38" s="24" t="s">
        <v>65</v>
      </c>
      <c r="C38" s="25" t="s">
        <v>66</v>
      </c>
      <c r="D38" s="26" t="s">
        <v>30</v>
      </c>
      <c r="E38" s="27">
        <v>5.5</v>
      </c>
      <c r="F38" s="27">
        <v>2750</v>
      </c>
      <c r="G38" s="28">
        <f>E38*F38</f>
        <v>15125</v>
      </c>
    </row>
    <row r="39" spans="1:7" ht="12.75">
      <c r="A39" s="23">
        <v>21</v>
      </c>
      <c r="B39" s="24" t="s">
        <v>67</v>
      </c>
      <c r="C39" s="31" t="s">
        <v>68</v>
      </c>
      <c r="D39" s="26" t="s">
        <v>25</v>
      </c>
      <c r="E39" s="27">
        <v>4</v>
      </c>
      <c r="F39" s="27">
        <v>2000</v>
      </c>
      <c r="G39" s="28">
        <f>E39*F39</f>
        <v>8000</v>
      </c>
    </row>
    <row r="40" spans="1:7" ht="36.75" customHeight="1">
      <c r="A40" s="23">
        <v>22</v>
      </c>
      <c r="B40" s="24" t="s">
        <v>69</v>
      </c>
      <c r="C40" s="25" t="s">
        <v>70</v>
      </c>
      <c r="D40" s="26" t="s">
        <v>30</v>
      </c>
      <c r="E40" s="27">
        <v>2</v>
      </c>
      <c r="F40" s="27">
        <v>2500</v>
      </c>
      <c r="G40" s="28">
        <f>E40*F40</f>
        <v>5000</v>
      </c>
    </row>
    <row r="41" spans="1:7" ht="12.75">
      <c r="A41" s="23"/>
      <c r="B41" s="24"/>
      <c r="C41" s="29" t="s">
        <v>62</v>
      </c>
      <c r="D41" s="26"/>
      <c r="E41" s="27"/>
      <c r="F41" s="27"/>
      <c r="G41" s="30">
        <f>SUM(G36:G40)</f>
        <v>32625</v>
      </c>
    </row>
    <row r="42" spans="1:7" ht="12.75">
      <c r="A42" s="23"/>
      <c r="B42" s="24"/>
      <c r="C42" s="31"/>
      <c r="D42" s="26"/>
      <c r="E42" s="27"/>
      <c r="F42" s="27"/>
      <c r="G42" s="28"/>
    </row>
    <row r="43" spans="1:7" ht="12.75">
      <c r="A43" s="23"/>
      <c r="B43" s="24"/>
      <c r="C43" s="29" t="s">
        <v>71</v>
      </c>
      <c r="D43" s="26"/>
      <c r="E43" s="27"/>
      <c r="F43" s="27"/>
      <c r="G43" s="30">
        <f>+G26+G30+G34+G41</f>
        <v>1212435</v>
      </c>
    </row>
    <row r="44" spans="1:7" ht="12.75">
      <c r="A44" s="23" t="s">
        <v>72</v>
      </c>
      <c r="B44" s="24"/>
      <c r="C44" s="31"/>
      <c r="D44" s="26"/>
      <c r="E44" s="27"/>
      <c r="F44" s="27"/>
      <c r="G44" s="28"/>
    </row>
    <row r="45" spans="1:7" ht="12.75">
      <c r="A45" s="32" t="s">
        <v>73</v>
      </c>
      <c r="B45" s="24"/>
      <c r="C45" s="31"/>
      <c r="D45" s="26"/>
      <c r="E45" s="27"/>
      <c r="F45" s="27"/>
      <c r="G45" s="28"/>
    </row>
    <row r="46" spans="1:7" ht="12.75">
      <c r="A46" s="23"/>
      <c r="B46" s="24"/>
      <c r="C46" s="29" t="s">
        <v>74</v>
      </c>
      <c r="D46" s="26"/>
      <c r="E46" s="27"/>
      <c r="F46" s="27"/>
      <c r="G46" s="28">
        <v>0</v>
      </c>
    </row>
    <row r="47" spans="1:7" ht="12.75">
      <c r="A47" s="32" t="s">
        <v>75</v>
      </c>
      <c r="B47" s="24"/>
      <c r="C47" s="31"/>
      <c r="D47" s="26"/>
      <c r="E47" s="27"/>
      <c r="F47" s="27"/>
      <c r="G47" s="28"/>
    </row>
    <row r="48" spans="1:7" ht="12.75">
      <c r="A48" s="23"/>
      <c r="B48" s="24"/>
      <c r="C48" s="29" t="s">
        <v>76</v>
      </c>
      <c r="D48" s="26"/>
      <c r="E48" s="27"/>
      <c r="F48" s="27"/>
      <c r="G48" s="28">
        <v>0</v>
      </c>
    </row>
    <row r="49" spans="1:7" ht="12.75">
      <c r="A49" s="32" t="s">
        <v>77</v>
      </c>
      <c r="B49" s="24"/>
      <c r="C49" s="31"/>
      <c r="D49" s="26"/>
      <c r="E49" s="27"/>
      <c r="F49" s="27"/>
      <c r="G49" s="30">
        <f>+G26+G30+G34+G41+G46+G48</f>
        <v>1212435</v>
      </c>
    </row>
    <row r="50" spans="1:7" ht="12.75">
      <c r="A50" s="33" t="s">
        <v>77</v>
      </c>
      <c r="B50" s="34"/>
      <c r="C50" s="35"/>
      <c r="D50" s="36"/>
      <c r="E50" s="37"/>
      <c r="F50" s="37"/>
      <c r="G50" s="38">
        <f>+G26+G30+G34+G41+G46+G48</f>
        <v>1212435</v>
      </c>
    </row>
  </sheetData>
  <mergeCells count="1">
    <mergeCell ref="F6:G6"/>
  </mergeCells>
  <printOptions/>
  <pageMargins left="0.6944444444444444" right="0" top="0.1388888888888889" bottom="0.9840277777777778" header="0" footer="0.49236111111111114"/>
  <pageSetup horizontalDpi="300" verticalDpi="300" orientation="landscape" paperSize="9" r:id="rId1"/>
  <headerFooter alignWithMargins="0">
    <oddHeader>&amp;RStrana: &amp;P/&amp;N</oddHeader>
    <oddFooter>&amp;LDatum: &amp;D
Podpis:
Uchazeč: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2009-10-05T10:40:55Z</cp:lastPrinted>
  <dcterms:modified xsi:type="dcterms:W3CDTF">2009-10-05T10:42:00Z</dcterms:modified>
  <cp:category/>
  <cp:version/>
  <cp:contentType/>
  <cp:contentStatus/>
</cp:coreProperties>
</file>