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'List1'!$A:$G,'List1'!$1:$8</definedName>
    <definedName name="_xlnm.Print_Area" localSheetId="0">'List1'!$A$1:$G$60</definedName>
  </definedNames>
  <calcPr fullCalcOnLoad="1"/>
</workbook>
</file>

<file path=xl/sharedStrings.xml><?xml version="1.0" encoding="utf-8"?>
<sst xmlns="http://schemas.openxmlformats.org/spreadsheetml/2006/main" count="110" uniqueCount="83">
  <si>
    <t>Příloha k formuláři pro ocenění nabídky</t>
  </si>
  <si>
    <t>Stavba :</t>
  </si>
  <si>
    <t>09-068 - ZŠ Lesní - Škola pro Evropu</t>
  </si>
  <si>
    <t>číslo a název SO:</t>
  </si>
  <si>
    <t>SO 102 - Komunikace a zpevněné plochy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</si>
  <si>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</si>
  <si>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</si>
  <si>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</si>
  <si>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</si>
  <si>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</si>
  <si>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</si>
  <si>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</si>
  <si>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</si>
  <si>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</si>
  <si>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</si>
  <si>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</si>
  <si>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</si>
  <si>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</si>
  <si>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</si>
  <si>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Zemní práce</t>
  </si>
  <si>
    <t>18230</t>
  </si>
  <si>
    <t>ROZPROSTŘENÍ ORNICE V ROVINĚ
ohumusování v tl. 0,15 m, možnost použití sejmuté ornice dle dohody s TDI
pol. vč. materiálu a dovozu</t>
  </si>
  <si>
    <t xml:space="preserve">M3        </t>
  </si>
  <si>
    <t>18241</t>
  </si>
  <si>
    <t>ZALOŽENÍ TRÁVNÍKU RUČNÍM VÝSEVEM
založení trávníku vč. zálivky, kosení a vyhrabání pokosu</t>
  </si>
  <si>
    <t xml:space="preserve">M2        </t>
  </si>
  <si>
    <t>Základy</t>
  </si>
  <si>
    <t>28997</t>
  </si>
  <si>
    <t>ZPEVNĚNÍ Z GEOTEXTILIE
na pláni zemního tělesa bude rozprostřena netkaná separační geotextílie
pol. vč. dovozu a pokládky</t>
  </si>
  <si>
    <t>Komunikace</t>
  </si>
  <si>
    <t>56140</t>
  </si>
  <si>
    <t>KAMENIVO ZPEV CEMENTEM
pol. vč. dovozu a pokládky</t>
  </si>
  <si>
    <t>56330a</t>
  </si>
  <si>
    <t>VOZOVKOVÉ VRSTVY ZE ŠTĚRKODRTI
ŠD fr. 16-32
pol. vč. dovozu a pokládky</t>
  </si>
  <si>
    <t>56330b</t>
  </si>
  <si>
    <t>VOZOVKOVÉ VRSTVY ZE ŠTĚRKODRTI
zásyp těženým kamenivem "kačírek" v tl. min 0,15 m
pol. vč. dovozu a pokládky</t>
  </si>
  <si>
    <t>56330c</t>
  </si>
  <si>
    <t>VOZOVKOVÉ VRSTVY ZE ŠTĚRKODRTI
šd FR. 8-16
pol. vč. dovozu a pokládky</t>
  </si>
  <si>
    <t>572212</t>
  </si>
  <si>
    <t>SPOJOVACÍ POSTŘIK Z MODIFIK ASFALTU DO 0,5KG/M2</t>
  </si>
  <si>
    <t>574101</t>
  </si>
  <si>
    <t>ASFALTOVÝ BETON TŘ I
asfaltový beton střednězrnný ACO 16+ (ABS I)
pol. vč. dovozu a pokládky</t>
  </si>
  <si>
    <t>574602</t>
  </si>
  <si>
    <t>OBALOVANÉ KAMENIVO TŘ II
obalované kamenivo střednězrnné ACP 16+ (OK II)
pol. vč. dovozu a pokládky</t>
  </si>
  <si>
    <t>582311</t>
  </si>
  <si>
    <t>DLÁŽDĚNÉ KRYTY Z MOZAIK KOSTEK JEDNOBAREV DO LOŽE Z KAM
kamenná dlažba 60/60/60 mm do lože z drceného kameniva tl. 30 mm
pol. vč. dovozu a pokládky</t>
  </si>
  <si>
    <t>58252</t>
  </si>
  <si>
    <t>DLÁŽDĚNÉ KRYTY Z BETON DLAŽDIC DO LOŽE Z MC
betonová dlažba 500/500/50 mm s vymývaným povrchem do betonového lože tl. 30 mm
pol. vč. dovozu a pokládky</t>
  </si>
  <si>
    <t>58401</t>
  </si>
  <si>
    <t>VOZOVKOVÉ KRYTY Z VEGET DÍLCŮ DO LOŽE Z KAM TL DO 100MM
zatravňovací betonová dlažba s distančními nálisky (spára 30 mm) do lože z drceného kameniva tl. 30 mm
pol. vč. dovozu a pokládky</t>
  </si>
  <si>
    <t>58910</t>
  </si>
  <si>
    <t>VÝPLŇ SPAR ASFALTEM
úprava spáry AB kryt - betonová pobruba</t>
  </si>
  <si>
    <t xml:space="preserve">M         </t>
  </si>
  <si>
    <t>Úpravy povrchů, podlahy, výplně otvorů</t>
  </si>
  <si>
    <t>63295</t>
  </si>
  <si>
    <t>DLAŽBY PODLAH ZE DŘEVA
konstrukce teras s krytem z kompozitního materiálu dřevo/PVC, vč. ložné konstrukce trámů na izolaci a podkladu</t>
  </si>
  <si>
    <t>Přidružená stavební výroba</t>
  </si>
  <si>
    <t>76799</t>
  </si>
  <si>
    <t>OSTATNÍ KOVOVÉ DOPLŇK KONSTRUKCE
plechové pásy v rozhraní kačírek/zatravnění</t>
  </si>
  <si>
    <t>Potrubí</t>
  </si>
  <si>
    <t>89712</t>
  </si>
  <si>
    <t>VPUSŤ KANALIZAČNÍ ULIČNÍ KOMPLETNÍ Z BETON DÍLCŮ
komplet vč. dovozu, uložení, mříže a vyrovnání</t>
  </si>
  <si>
    <t xml:space="preserve">KUS       </t>
  </si>
  <si>
    <t>897624</t>
  </si>
  <si>
    <t>VPUSŤ ŠTĚRBINOVÝCH ŽLABŮ Z BETON DÍLCŮ SV. ŠÍŘKY DO 250MM
pol. vč. dovozu a osazení</t>
  </si>
  <si>
    <t>89921</t>
  </si>
  <si>
    <t>VÝŠKOVÁ ÚPRAVA POKLOPŮ
výšková úprava šachet, vpustí, šoupat v hranicích úprav</t>
  </si>
  <si>
    <t>Ostatní konstrukce a práce</t>
  </si>
  <si>
    <t>91722</t>
  </si>
  <si>
    <t>CHODNÍK OBRUBY Z BETON OBRUBNÍKŮ
betonový obrubník silniční T8 250/80/1000 uložený do betonového lože C 12/15-XC2 v tl. 0,15 m, vč. tvarovek a oblouků
pol. vč. dovozu a pokládky</t>
  </si>
  <si>
    <t>91722b</t>
  </si>
  <si>
    <t>CHODNÍK OBRUBY Z BETON OBRUBNÍKŮ
silniční obrubník H25 250/100/1000 mm do beton. lože C 12/15-XC2 tl. 0,15 m
pol. vč. dovozu a pokládky</t>
  </si>
  <si>
    <t>91772</t>
  </si>
  <si>
    <t>OBRUBY Z DLAŽEB KOSTEK DROBNÝCH
střední kamenná dlažba 100/100/100 mm do betonového lože C12/15-XC2 tl. 0,15 m
pol. vč. dovozu a pokládky</t>
  </si>
  <si>
    <t>93543</t>
  </si>
  <si>
    <t>ŽLABY Z DÍLCŮ Z POLYMERBET SVĚTLÉ ŠÍŘKY DO 200MM VČET MŘÍŽÍ
podélné odvodňovací žlaby 200/210 mm s pozinkovaným ocelovým pororoštem
pol. vč. dovozu a osazení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</si>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</sst>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49" fontId="1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9" fontId="0" fillId="0" borderId="7" xfId="0" applyNumberFormat="1" applyBorder="1" applyAlignment="1">
      <alignment horizontal="right"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49" fontId="1" fillId="3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4.8515625" style="2" customWidth="1"/>
    <col min="3" max="3" width="74.00390625" style="3" customWidth="1"/>
    <col min="4" max="4" width="8.00390625" style="1" customWidth="1"/>
    <col min="5" max="5" width="9.140625" style="1" customWidth="1"/>
    <col min="6" max="6" width="12.140625" style="1" customWidth="1"/>
    <col min="7" max="7" width="12.8515625" style="1" customWidth="1"/>
  </cols>
  <sheetData>
    <row r="2" ht="12.75">
      <c r="C2" s="4" t="s">
        <v>0</v>
      </c>
    </row>
    <row r="4" spans="1:3" ht="12.75">
      <c r="A4" s="5" t="s">
        <v>1</v>
      </c>
      <c r="C4" s="40" t="s">
        <v>2</v>
      </c>
    </row>
    <row r="5" spans="1:3" ht="12.75">
      <c r="A5" s="5" t="s">
        <v>3</v>
      </c>
      <c r="C5" s="40" t="s">
        <v>4</v>
      </c>
    </row>
    <row r="6" spans="1:7" ht="12.75">
      <c r="A6" s="6" t="s">
        <v>5</v>
      </c>
      <c r="B6" s="7" t="s">
        <v>6</v>
      </c>
      <c r="C6" s="7" t="s">
        <v>7</v>
      </c>
      <c r="D6" s="8" t="s">
        <v>8</v>
      </c>
      <c r="E6" s="8" t="s">
        <v>9</v>
      </c>
      <c r="F6" s="39" t="s">
        <v>10</v>
      </c>
      <c r="G6" s="39"/>
    </row>
    <row r="7" spans="1:7" ht="12.75">
      <c r="A7" s="9" t="s">
        <v>11</v>
      </c>
      <c r="B7" s="10" t="s">
        <v>12</v>
      </c>
      <c r="C7" s="10"/>
      <c r="D7" s="11" t="s">
        <v>13</v>
      </c>
      <c r="E7" s="11" t="s">
        <v>14</v>
      </c>
      <c r="F7" s="11" t="s">
        <v>15</v>
      </c>
      <c r="G7" s="12" t="s">
        <v>16</v>
      </c>
    </row>
    <row r="8" spans="1:7" ht="12.75">
      <c r="A8" s="13">
        <v>1</v>
      </c>
      <c r="B8" s="14" t="s">
        <v>17</v>
      </c>
      <c r="C8" s="14" t="s">
        <v>18</v>
      </c>
      <c r="D8" s="15">
        <v>4</v>
      </c>
      <c r="E8" s="15">
        <v>5</v>
      </c>
      <c r="F8" s="15">
        <v>6</v>
      </c>
      <c r="G8" s="16">
        <v>7</v>
      </c>
    </row>
    <row r="9" spans="1:7" ht="12.75">
      <c r="A9" s="17"/>
      <c r="B9" s="18"/>
      <c r="C9" s="19" t="s">
        <v>19</v>
      </c>
      <c r="D9" s="20"/>
      <c r="E9" s="21"/>
      <c r="F9" s="21"/>
      <c r="G9" s="22"/>
    </row>
    <row r="10" spans="1:7" ht="36.75" customHeight="1">
      <c r="A10" s="23">
        <v>1</v>
      </c>
      <c r="B10" s="24" t="s">
        <v>20</v>
      </c>
      <c r="C10" s="25" t="s">
        <v>21</v>
      </c>
      <c r="D10" s="26" t="s">
        <v>22</v>
      </c>
      <c r="E10" s="27">
        <v>171</v>
      </c>
      <c r="F10" s="27">
        <v>300</v>
      </c>
      <c r="G10" s="28">
        <f>E10*F10</f>
        <v>51300</v>
      </c>
    </row>
    <row r="11" spans="1:7" ht="24.75" customHeight="1">
      <c r="A11" s="23">
        <v>2</v>
      </c>
      <c r="B11" s="24" t="s">
        <v>23</v>
      </c>
      <c r="C11" s="25" t="s">
        <v>24</v>
      </c>
      <c r="D11" s="26" t="s">
        <v>25</v>
      </c>
      <c r="E11" s="27">
        <v>1140</v>
      </c>
      <c r="F11" s="27">
        <v>85</v>
      </c>
      <c r="G11" s="28">
        <f>E11*F11</f>
        <v>96900</v>
      </c>
    </row>
    <row r="12" spans="1:7" ht="12.75">
      <c r="A12" s="23"/>
      <c r="B12" s="24"/>
      <c r="C12" s="29" t="s">
        <v>19</v>
      </c>
      <c r="D12" s="26"/>
      <c r="E12" s="27"/>
      <c r="F12" s="27"/>
      <c r="G12" s="30">
        <f>SUM(G9:G11)</f>
        <v>148200</v>
      </c>
    </row>
    <row r="13" spans="1:7" ht="12.75">
      <c r="A13" s="23"/>
      <c r="B13" s="24"/>
      <c r="C13" s="31"/>
      <c r="D13" s="26"/>
      <c r="E13" s="27"/>
      <c r="F13" s="27"/>
      <c r="G13" s="28"/>
    </row>
    <row r="14" spans="1:7" ht="12.75">
      <c r="A14" s="23"/>
      <c r="B14" s="24"/>
      <c r="C14" s="29" t="s">
        <v>26</v>
      </c>
      <c r="D14" s="26"/>
      <c r="E14" s="27"/>
      <c r="F14" s="27"/>
      <c r="G14" s="28"/>
    </row>
    <row r="15" spans="1:7" ht="36.75" customHeight="1">
      <c r="A15" s="23">
        <v>3</v>
      </c>
      <c r="B15" s="24" t="s">
        <v>27</v>
      </c>
      <c r="C15" s="25" t="s">
        <v>28</v>
      </c>
      <c r="D15" s="26" t="s">
        <v>25</v>
      </c>
      <c r="E15" s="27">
        <v>1868</v>
      </c>
      <c r="F15" s="27">
        <v>120</v>
      </c>
      <c r="G15" s="28">
        <f>E15*F15</f>
        <v>224160</v>
      </c>
    </row>
    <row r="16" spans="1:7" ht="12.75">
      <c r="A16" s="23"/>
      <c r="B16" s="24"/>
      <c r="C16" s="29" t="s">
        <v>26</v>
      </c>
      <c r="D16" s="26"/>
      <c r="E16" s="27"/>
      <c r="F16" s="27"/>
      <c r="G16" s="30">
        <f>SUM(G14:G15)</f>
        <v>224160</v>
      </c>
    </row>
    <row r="17" spans="1:7" ht="12.75">
      <c r="A17" s="23"/>
      <c r="B17" s="24"/>
      <c r="C17" s="31"/>
      <c r="D17" s="26"/>
      <c r="E17" s="27"/>
      <c r="F17" s="27"/>
      <c r="G17" s="28"/>
    </row>
    <row r="18" spans="1:7" ht="12.75">
      <c r="A18" s="23"/>
      <c r="B18" s="24"/>
      <c r="C18" s="29" t="s">
        <v>29</v>
      </c>
      <c r="D18" s="26"/>
      <c r="E18" s="27"/>
      <c r="F18" s="27"/>
      <c r="G18" s="28"/>
    </row>
    <row r="19" spans="1:7" ht="24.75" customHeight="1">
      <c r="A19" s="23">
        <v>4</v>
      </c>
      <c r="B19" s="24" t="s">
        <v>30</v>
      </c>
      <c r="C19" s="25" t="s">
        <v>31</v>
      </c>
      <c r="D19" s="26" t="s">
        <v>22</v>
      </c>
      <c r="E19" s="27">
        <v>58.9</v>
      </c>
      <c r="F19" s="27">
        <v>3480</v>
      </c>
      <c r="G19" s="28">
        <f aca="true" t="shared" si="0" ref="G19:G29">E19*F19</f>
        <v>204972</v>
      </c>
    </row>
    <row r="20" spans="1:7" ht="36.75" customHeight="1">
      <c r="A20" s="23">
        <v>5</v>
      </c>
      <c r="B20" s="24" t="s">
        <v>32</v>
      </c>
      <c r="C20" s="25" t="s">
        <v>33</v>
      </c>
      <c r="D20" s="26" t="s">
        <v>22</v>
      </c>
      <c r="E20" s="27">
        <v>238.9</v>
      </c>
      <c r="F20" s="27">
        <v>1200</v>
      </c>
      <c r="G20" s="28">
        <f t="shared" si="0"/>
        <v>286680</v>
      </c>
    </row>
    <row r="21" spans="1:7" ht="36.75" customHeight="1">
      <c r="A21" s="23">
        <v>6</v>
      </c>
      <c r="B21" s="24" t="s">
        <v>34</v>
      </c>
      <c r="C21" s="25" t="s">
        <v>35</v>
      </c>
      <c r="D21" s="26" t="s">
        <v>22</v>
      </c>
      <c r="E21" s="27">
        <v>24.5</v>
      </c>
      <c r="F21" s="27">
        <v>1900</v>
      </c>
      <c r="G21" s="28">
        <f t="shared" si="0"/>
        <v>46550</v>
      </c>
    </row>
    <row r="22" spans="1:7" ht="36.75" customHeight="1">
      <c r="A22" s="23">
        <v>7</v>
      </c>
      <c r="B22" s="24" t="s">
        <v>36</v>
      </c>
      <c r="C22" s="25" t="s">
        <v>37</v>
      </c>
      <c r="D22" s="26" t="s">
        <v>22</v>
      </c>
      <c r="E22" s="27">
        <v>51</v>
      </c>
      <c r="F22" s="27">
        <v>1200</v>
      </c>
      <c r="G22" s="28">
        <f t="shared" si="0"/>
        <v>61200</v>
      </c>
    </row>
    <row r="23" spans="1:7" ht="12.75">
      <c r="A23" s="23">
        <v>8</v>
      </c>
      <c r="B23" s="24" t="s">
        <v>38</v>
      </c>
      <c r="C23" s="31" t="s">
        <v>39</v>
      </c>
      <c r="D23" s="26" t="s">
        <v>25</v>
      </c>
      <c r="E23" s="27">
        <v>1041</v>
      </c>
      <c r="F23" s="27">
        <v>16</v>
      </c>
      <c r="G23" s="28">
        <f t="shared" si="0"/>
        <v>16656</v>
      </c>
    </row>
    <row r="24" spans="1:7" ht="36.75" customHeight="1">
      <c r="A24" s="23">
        <v>9</v>
      </c>
      <c r="B24" s="24" t="s">
        <v>40</v>
      </c>
      <c r="C24" s="25" t="s">
        <v>41</v>
      </c>
      <c r="D24" s="26" t="s">
        <v>22</v>
      </c>
      <c r="E24" s="27">
        <v>23.6</v>
      </c>
      <c r="F24" s="27">
        <v>4800</v>
      </c>
      <c r="G24" s="28">
        <f t="shared" si="0"/>
        <v>113280</v>
      </c>
    </row>
    <row r="25" spans="1:7" ht="36.75" customHeight="1">
      <c r="A25" s="23">
        <v>10</v>
      </c>
      <c r="B25" s="24" t="s">
        <v>42</v>
      </c>
      <c r="C25" s="25" t="s">
        <v>43</v>
      </c>
      <c r="D25" s="26" t="s">
        <v>22</v>
      </c>
      <c r="E25" s="27">
        <v>18.1</v>
      </c>
      <c r="F25" s="27">
        <v>4400</v>
      </c>
      <c r="G25" s="28">
        <f t="shared" si="0"/>
        <v>79640</v>
      </c>
    </row>
    <row r="26" spans="1:7" ht="36.75" customHeight="1">
      <c r="A26" s="23">
        <v>11</v>
      </c>
      <c r="B26" s="24" t="s">
        <v>44</v>
      </c>
      <c r="C26" s="25" t="s">
        <v>45</v>
      </c>
      <c r="D26" s="26" t="s">
        <v>25</v>
      </c>
      <c r="E26" s="27">
        <v>759</v>
      </c>
      <c r="F26" s="27">
        <v>2900</v>
      </c>
      <c r="G26" s="28">
        <f t="shared" si="0"/>
        <v>2201100</v>
      </c>
    </row>
    <row r="27" spans="1:7" ht="36.75" customHeight="1">
      <c r="A27" s="23">
        <v>12</v>
      </c>
      <c r="B27" s="24" t="s">
        <v>46</v>
      </c>
      <c r="C27" s="25" t="s">
        <v>47</v>
      </c>
      <c r="D27" s="26" t="s">
        <v>25</v>
      </c>
      <c r="E27" s="27">
        <v>284</v>
      </c>
      <c r="F27" s="27">
        <v>850</v>
      </c>
      <c r="G27" s="28">
        <f t="shared" si="0"/>
        <v>241400</v>
      </c>
    </row>
    <row r="28" spans="1:7" ht="48.75" customHeight="1">
      <c r="A28" s="23">
        <v>13</v>
      </c>
      <c r="B28" s="24" t="s">
        <v>48</v>
      </c>
      <c r="C28" s="25" t="s">
        <v>49</v>
      </c>
      <c r="D28" s="26" t="s">
        <v>25</v>
      </c>
      <c r="E28" s="27">
        <v>168</v>
      </c>
      <c r="F28" s="27">
        <v>750</v>
      </c>
      <c r="G28" s="28">
        <f t="shared" si="0"/>
        <v>126000</v>
      </c>
    </row>
    <row r="29" spans="1:7" ht="24.75" customHeight="1">
      <c r="A29" s="23">
        <v>14</v>
      </c>
      <c r="B29" s="24" t="s">
        <v>50</v>
      </c>
      <c r="C29" s="25" t="s">
        <v>51</v>
      </c>
      <c r="D29" s="26" t="s">
        <v>52</v>
      </c>
      <c r="E29" s="27">
        <v>294</v>
      </c>
      <c r="F29" s="27">
        <v>350</v>
      </c>
      <c r="G29" s="28">
        <f t="shared" si="0"/>
        <v>102900</v>
      </c>
    </row>
    <row r="30" spans="1:7" ht="12.75">
      <c r="A30" s="23"/>
      <c r="B30" s="24"/>
      <c r="C30" s="29" t="s">
        <v>29</v>
      </c>
      <c r="D30" s="26"/>
      <c r="E30" s="27"/>
      <c r="F30" s="27"/>
      <c r="G30" s="30">
        <f>SUM(G18:G29)</f>
        <v>3480378</v>
      </c>
    </row>
    <row r="31" spans="1:7" ht="12.75">
      <c r="A31" s="23"/>
      <c r="B31" s="24"/>
      <c r="C31" s="31"/>
      <c r="D31" s="26"/>
      <c r="E31" s="27"/>
      <c r="F31" s="27"/>
      <c r="G31" s="28"/>
    </row>
    <row r="32" spans="1:7" ht="12.75">
      <c r="A32" s="23"/>
      <c r="B32" s="24"/>
      <c r="C32" s="29" t="s">
        <v>53</v>
      </c>
      <c r="D32" s="26"/>
      <c r="E32" s="27"/>
      <c r="F32" s="27"/>
      <c r="G32" s="28"/>
    </row>
    <row r="33" spans="1:7" ht="36.75" customHeight="1">
      <c r="A33" s="23">
        <v>15</v>
      </c>
      <c r="B33" s="24" t="s">
        <v>54</v>
      </c>
      <c r="C33" s="25" t="s">
        <v>55</v>
      </c>
      <c r="D33" s="26" t="s">
        <v>25</v>
      </c>
      <c r="E33" s="27">
        <v>68</v>
      </c>
      <c r="F33" s="27">
        <v>3100</v>
      </c>
      <c r="G33" s="28">
        <f>E33*F33</f>
        <v>210800</v>
      </c>
    </row>
    <row r="34" spans="1:7" ht="12.75">
      <c r="A34" s="23"/>
      <c r="B34" s="24"/>
      <c r="C34" s="29" t="s">
        <v>53</v>
      </c>
      <c r="D34" s="26"/>
      <c r="E34" s="27"/>
      <c r="F34" s="27"/>
      <c r="G34" s="30">
        <f>SUM(G32:G33)</f>
        <v>210800</v>
      </c>
    </row>
    <row r="35" spans="1:7" ht="12.75">
      <c r="A35" s="23"/>
      <c r="B35" s="24"/>
      <c r="C35" s="31"/>
      <c r="D35" s="26"/>
      <c r="E35" s="27"/>
      <c r="F35" s="27"/>
      <c r="G35" s="28"/>
    </row>
    <row r="36" spans="1:7" ht="12.75">
      <c r="A36" s="23"/>
      <c r="B36" s="24"/>
      <c r="C36" s="29" t="s">
        <v>56</v>
      </c>
      <c r="D36" s="26"/>
      <c r="E36" s="27"/>
      <c r="F36" s="27"/>
      <c r="G36" s="28"/>
    </row>
    <row r="37" spans="1:7" ht="24.75" customHeight="1">
      <c r="A37" s="23">
        <v>16</v>
      </c>
      <c r="B37" s="24" t="s">
        <v>57</v>
      </c>
      <c r="C37" s="25" t="s">
        <v>58</v>
      </c>
      <c r="D37" s="26" t="s">
        <v>25</v>
      </c>
      <c r="E37" s="27">
        <v>49.7</v>
      </c>
      <c r="F37" s="27">
        <v>1050</v>
      </c>
      <c r="G37" s="28">
        <f>E37*F37</f>
        <v>52185</v>
      </c>
    </row>
    <row r="38" spans="1:7" ht="12.75">
      <c r="A38" s="23"/>
      <c r="B38" s="24"/>
      <c r="C38" s="29" t="s">
        <v>56</v>
      </c>
      <c r="D38" s="26"/>
      <c r="E38" s="27"/>
      <c r="F38" s="27"/>
      <c r="G38" s="30">
        <f>SUM(G36:G37)</f>
        <v>52185</v>
      </c>
    </row>
    <row r="39" spans="1:7" ht="12.75">
      <c r="A39" s="23"/>
      <c r="B39" s="24"/>
      <c r="C39" s="31"/>
      <c r="D39" s="26"/>
      <c r="E39" s="27"/>
      <c r="F39" s="27"/>
      <c r="G39" s="28"/>
    </row>
    <row r="40" spans="1:7" ht="12.75">
      <c r="A40" s="23"/>
      <c r="B40" s="24"/>
      <c r="C40" s="29" t="s">
        <v>59</v>
      </c>
      <c r="D40" s="26"/>
      <c r="E40" s="27"/>
      <c r="F40" s="27"/>
      <c r="G40" s="28"/>
    </row>
    <row r="41" spans="1:7" ht="24.75" customHeight="1">
      <c r="A41" s="23">
        <v>17</v>
      </c>
      <c r="B41" s="24" t="s">
        <v>60</v>
      </c>
      <c r="C41" s="25" t="s">
        <v>61</v>
      </c>
      <c r="D41" s="26" t="s">
        <v>62</v>
      </c>
      <c r="E41" s="27">
        <v>2</v>
      </c>
      <c r="F41" s="27">
        <v>15000</v>
      </c>
      <c r="G41" s="28">
        <f>E41*F41</f>
        <v>30000</v>
      </c>
    </row>
    <row r="42" spans="1:7" ht="24.75" customHeight="1">
      <c r="A42" s="23">
        <v>18</v>
      </c>
      <c r="B42" s="24" t="s">
        <v>63</v>
      </c>
      <c r="C42" s="25" t="s">
        <v>64</v>
      </c>
      <c r="D42" s="26" t="s">
        <v>62</v>
      </c>
      <c r="E42" s="27">
        <v>3</v>
      </c>
      <c r="F42" s="27">
        <v>12000</v>
      </c>
      <c r="G42" s="28">
        <f>E42*F42</f>
        <v>36000</v>
      </c>
    </row>
    <row r="43" spans="1:7" ht="24.75" customHeight="1">
      <c r="A43" s="23">
        <v>19</v>
      </c>
      <c r="B43" s="24" t="s">
        <v>65</v>
      </c>
      <c r="C43" s="25" t="s">
        <v>66</v>
      </c>
      <c r="D43" s="26" t="s">
        <v>62</v>
      </c>
      <c r="E43" s="27">
        <v>12</v>
      </c>
      <c r="F43" s="27">
        <v>2000</v>
      </c>
      <c r="G43" s="28">
        <f>E43*F43</f>
        <v>24000</v>
      </c>
    </row>
    <row r="44" spans="1:7" ht="12.75">
      <c r="A44" s="23"/>
      <c r="B44" s="24"/>
      <c r="C44" s="29" t="s">
        <v>59</v>
      </c>
      <c r="D44" s="26"/>
      <c r="E44" s="27"/>
      <c r="F44" s="27"/>
      <c r="G44" s="30">
        <f>SUM(G40:G43)</f>
        <v>90000</v>
      </c>
    </row>
    <row r="45" spans="1:7" ht="12.75">
      <c r="A45" s="23"/>
      <c r="B45" s="24"/>
      <c r="C45" s="31"/>
      <c r="D45" s="26"/>
      <c r="E45" s="27"/>
      <c r="F45" s="27"/>
      <c r="G45" s="28"/>
    </row>
    <row r="46" spans="1:7" ht="12.75">
      <c r="A46" s="23"/>
      <c r="B46" s="24"/>
      <c r="C46" s="29" t="s">
        <v>67</v>
      </c>
      <c r="D46" s="26"/>
      <c r="E46" s="27"/>
      <c r="F46" s="27"/>
      <c r="G46" s="28"/>
    </row>
    <row r="47" spans="1:7" ht="48.75" customHeight="1">
      <c r="A47" s="23">
        <v>20</v>
      </c>
      <c r="B47" s="24" t="s">
        <v>68</v>
      </c>
      <c r="C47" s="25" t="s">
        <v>69</v>
      </c>
      <c r="D47" s="26" t="s">
        <v>52</v>
      </c>
      <c r="E47" s="27">
        <v>153</v>
      </c>
      <c r="F47" s="27">
        <v>400</v>
      </c>
      <c r="G47" s="28">
        <f>E47*F47</f>
        <v>61200</v>
      </c>
    </row>
    <row r="48" spans="1:7" ht="36.75" customHeight="1">
      <c r="A48" s="23">
        <v>21</v>
      </c>
      <c r="B48" s="24" t="s">
        <v>70</v>
      </c>
      <c r="C48" s="25" t="s">
        <v>71</v>
      </c>
      <c r="D48" s="26" t="s">
        <v>52</v>
      </c>
      <c r="E48" s="27">
        <v>247</v>
      </c>
      <c r="F48" s="27">
        <v>450</v>
      </c>
      <c r="G48" s="28">
        <f>E48*F48</f>
        <v>111150</v>
      </c>
    </row>
    <row r="49" spans="1:7" ht="36.75" customHeight="1">
      <c r="A49" s="23">
        <v>22</v>
      </c>
      <c r="B49" s="24" t="s">
        <v>72</v>
      </c>
      <c r="C49" s="25" t="s">
        <v>73</v>
      </c>
      <c r="D49" s="26" t="s">
        <v>52</v>
      </c>
      <c r="E49" s="27">
        <v>58</v>
      </c>
      <c r="F49" s="27">
        <v>500</v>
      </c>
      <c r="G49" s="28">
        <f>E49*F49</f>
        <v>29000</v>
      </c>
    </row>
    <row r="50" spans="1:7" ht="36.75" customHeight="1">
      <c r="A50" s="23">
        <v>23</v>
      </c>
      <c r="B50" s="24" t="s">
        <v>74</v>
      </c>
      <c r="C50" s="25" t="s">
        <v>75</v>
      </c>
      <c r="D50" s="26" t="s">
        <v>52</v>
      </c>
      <c r="E50" s="27">
        <v>22</v>
      </c>
      <c r="F50" s="27">
        <v>7500</v>
      </c>
      <c r="G50" s="28">
        <f>E50*F50</f>
        <v>165000</v>
      </c>
    </row>
    <row r="51" spans="1:7" ht="12.75">
      <c r="A51" s="23"/>
      <c r="B51" s="24"/>
      <c r="C51" s="29" t="s">
        <v>67</v>
      </c>
      <c r="D51" s="26"/>
      <c r="E51" s="27"/>
      <c r="F51" s="27"/>
      <c r="G51" s="30">
        <f>SUM(G46:G50)</f>
        <v>366350</v>
      </c>
    </row>
    <row r="52" spans="1:7" ht="12.75">
      <c r="A52" s="23"/>
      <c r="B52" s="24"/>
      <c r="C52" s="31"/>
      <c r="D52" s="26"/>
      <c r="E52" s="27"/>
      <c r="F52" s="27"/>
      <c r="G52" s="28"/>
    </row>
    <row r="53" spans="1:7" ht="12.75">
      <c r="A53" s="23"/>
      <c r="B53" s="24"/>
      <c r="C53" s="29" t="s">
        <v>76</v>
      </c>
      <c r="D53" s="26"/>
      <c r="E53" s="27"/>
      <c r="F53" s="27"/>
      <c r="G53" s="30">
        <f>+G12+G16+G30+G34+G38+G44+G51</f>
        <v>4572073</v>
      </c>
    </row>
    <row r="54" spans="1:7" ht="12.75">
      <c r="A54" s="23" t="s">
        <v>77</v>
      </c>
      <c r="B54" s="24"/>
      <c r="C54" s="31"/>
      <c r="D54" s="26"/>
      <c r="E54" s="27"/>
      <c r="F54" s="27"/>
      <c r="G54" s="28"/>
    </row>
    <row r="55" spans="1:7" ht="12.75">
      <c r="A55" s="32" t="s">
        <v>78</v>
      </c>
      <c r="B55" s="24"/>
      <c r="C55" s="31"/>
      <c r="D55" s="26"/>
      <c r="E55" s="27"/>
      <c r="F55" s="27"/>
      <c r="G55" s="28"/>
    </row>
    <row r="56" spans="1:7" ht="12.75">
      <c r="A56" s="23"/>
      <c r="B56" s="24"/>
      <c r="C56" s="29" t="s">
        <v>79</v>
      </c>
      <c r="D56" s="26"/>
      <c r="E56" s="27"/>
      <c r="F56" s="27"/>
      <c r="G56" s="28">
        <v>0</v>
      </c>
    </row>
    <row r="57" spans="1:7" ht="12.75">
      <c r="A57" s="32" t="s">
        <v>80</v>
      </c>
      <c r="B57" s="24"/>
      <c r="C57" s="31"/>
      <c r="D57" s="26"/>
      <c r="E57" s="27"/>
      <c r="F57" s="27"/>
      <c r="G57" s="28"/>
    </row>
    <row r="58" spans="1:7" ht="12.75">
      <c r="A58" s="23"/>
      <c r="B58" s="24"/>
      <c r="C58" s="29" t="s">
        <v>81</v>
      </c>
      <c r="D58" s="26"/>
      <c r="E58" s="27"/>
      <c r="F58" s="27"/>
      <c r="G58" s="28">
        <v>0</v>
      </c>
    </row>
    <row r="59" spans="1:7" ht="12.75">
      <c r="A59" s="32" t="s">
        <v>82</v>
      </c>
      <c r="B59" s="24"/>
      <c r="C59" s="31"/>
      <c r="D59" s="26"/>
      <c r="E59" s="27"/>
      <c r="F59" s="27"/>
      <c r="G59" s="30">
        <f>+G12+G16+G30+G34+G38+G44+G51+G56+G58</f>
        <v>4572073</v>
      </c>
    </row>
    <row r="60" spans="1:7" ht="12.75">
      <c r="A60" s="33" t="s">
        <v>82</v>
      </c>
      <c r="B60" s="34"/>
      <c r="C60" s="35"/>
      <c r="D60" s="36"/>
      <c r="E60" s="37"/>
      <c r="F60" s="37"/>
      <c r="G60" s="38">
        <f>+G12+G16+G30+G34+G38+G44+G51+G56+G58</f>
        <v>4572073</v>
      </c>
    </row>
  </sheetData>
  <mergeCells count="1">
    <mergeCell ref="F6:G6"/>
  </mergeCells>
  <printOptions/>
  <pageMargins left="0.6944444444444444" right="0" top="0.1388888888888889" bottom="0.9840277777777778" header="0" footer="0.49236111111111114"/>
  <pageSetup horizontalDpi="300" verticalDpi="300" orientation="landscape" paperSize="9" r:id="rId1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2009-10-05T10:43:09Z</cp:lastPrinted>
  <dcterms:modified xsi:type="dcterms:W3CDTF">2009-10-05T10:43:13Z</dcterms:modified>
  <cp:category/>
  <cp:version/>
  <cp:contentType/>
  <cp:contentStatus/>
</cp:coreProperties>
</file>