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4 - Koridor" sheetId="1" r:id="rId1"/>
  </sheets>
  <definedNames>
    <definedName name="DATABASE">'SO 704 - Koridor'!$A$39:$H$93</definedName>
  </definedNames>
  <calcPr fullCalcOnLoad="1"/>
</workbook>
</file>

<file path=xl/sharedStrings.xml><?xml version="1.0" encoding="utf-8"?>
<sst xmlns="http://schemas.openxmlformats.org/spreadsheetml/2006/main" count="150" uniqueCount="106">
  <si>
    <t>001</t>
  </si>
  <si>
    <t>131201101</t>
  </si>
  <si>
    <t>M3</t>
  </si>
  <si>
    <t>131201109</t>
  </si>
  <si>
    <t>162701105</t>
  </si>
  <si>
    <t>162701109</t>
  </si>
  <si>
    <t>171201201</t>
  </si>
  <si>
    <t>179999901</t>
  </si>
  <si>
    <t>T</t>
  </si>
  <si>
    <t>174101101</t>
  </si>
  <si>
    <t>M</t>
  </si>
  <si>
    <t>583373330</t>
  </si>
  <si>
    <t>003</t>
  </si>
  <si>
    <t>M2</t>
  </si>
  <si>
    <t>949009101</t>
  </si>
  <si>
    <t>PŘESUN LEŠENÍ SAMOSTATNĚ BUDOVANÉ</t>
  </si>
  <si>
    <t>011</t>
  </si>
  <si>
    <t>275313611</t>
  </si>
  <si>
    <t>275351215</t>
  </si>
  <si>
    <t>275351216</t>
  </si>
  <si>
    <t>271531111</t>
  </si>
  <si>
    <t>KUS</t>
  </si>
  <si>
    <t>998012021</t>
  </si>
  <si>
    <t>766</t>
  </si>
  <si>
    <t>767</t>
  </si>
  <si>
    <t>KG</t>
  </si>
  <si>
    <t>767995103</t>
  </si>
  <si>
    <t>HZS</t>
  </si>
  <si>
    <t>998767101</t>
  </si>
  <si>
    <t>783</t>
  </si>
  <si>
    <t>787</t>
  </si>
  <si>
    <t>998787101</t>
  </si>
  <si>
    <t>ZŠ Lesní - škola pro Evropu, Liberec</t>
  </si>
  <si>
    <t>( zakázka D/09 - 044 - DUR )</t>
  </si>
  <si>
    <t>ZEMNÍ PRÁCE</t>
  </si>
  <si>
    <t>ZÁKLADOVÉ KONSTRUKCE</t>
  </si>
  <si>
    <t>OSTATNÍ KONSTRUKCE A PRÁCE</t>
  </si>
  <si>
    <t>PŘESUNY HMOT HSV</t>
  </si>
  <si>
    <t>LEŠENÍ</t>
  </si>
  <si>
    <t>TRUHLÁŘSKÉ KONSTRUKCE</t>
  </si>
  <si>
    <t>ZÁMEČNICKÉ KONSTRUKCE</t>
  </si>
  <si>
    <t>NÁTĚRY</t>
  </si>
  <si>
    <t>ZASKLÍVÁNÍ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</si>
  <si>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</si>
  <si>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</si>
  <si>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</si>
  <si>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</si>
  <si>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</si>
  <si>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</si>
  <si>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</si>
  <si>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</si>
  <si>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</si>
  <si>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</si>
  <si>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704  -  Koridor</t>
  </si>
  <si>
    <t>SO 704  -  Koridor celkem</t>
  </si>
  <si>
    <t xml:space="preserve">SO 704  - Koridor celkem, vč.  DPH </t>
  </si>
  <si>
    <t>Zemní práce</t>
  </si>
  <si>
    <t>ZÁSYP ZHUTNĚNÝ JAM, RÝH  - dovezený materiál</t>
  </si>
  <si>
    <t>DODÁVKA - ŠTĚRKOPÍSEK FR. 0-32MM</t>
  </si>
  <si>
    <t>Zemní práce celkem</t>
  </si>
  <si>
    <t>HLOUBENÍ JAM NEZAPAŽENÝCH HORNINA TŘ. 3 V OBJEMU DO 100M3</t>
  </si>
  <si>
    <t>PŘÍPLATEK ZA LEPIVOST - HLOUBENÍ JAM NEZAPAŽENÝCH HOR. TŘ. 3</t>
  </si>
  <si>
    <t>VODOROVNÉ PŘEMÍSTĚNÍ VÝKOPKU DO 10000M HORNINY TŘ. 1-4</t>
  </si>
  <si>
    <t>PŘÍPLATEK ZA KAŽDÝCH DALŠÍCH 1000M HORNINY TŘ.1-4</t>
  </si>
  <si>
    <t>ULOŽENÍ SYPANINY NA SKLÁDKU</t>
  </si>
  <si>
    <t>POPLATEK ZA SKLÁDKOVNÉ - zeminy, sypaniny</t>
  </si>
  <si>
    <t>Základové konstrukce</t>
  </si>
  <si>
    <t>ZÁKLADOVÁ PATKA BETON PROSTÝ C16/20-XC2</t>
  </si>
  <si>
    <t>ODSTRANĚNÍ BEDNĚNÍ STĚN ZÁKLADOVÝCH PATEK</t>
  </si>
  <si>
    <t>Základové konstrukce celkem</t>
  </si>
  <si>
    <t>POLŠTÁŘ ZÁKLADŮ KAMENIVO TŘÍDĚNÉ DRCENÉ ZRNO DO 63MM</t>
  </si>
  <si>
    <t>Ostatní konstrukce a práce</t>
  </si>
  <si>
    <t>95394120X</t>
  </si>
  <si>
    <t>KOTVA CHEMICKÁ S VYVRTÁNÍM OTVORU DO BETONU VEL. M12/250 S       ROZMĚŘENÍM A OSAZENÍM KOTVY</t>
  </si>
  <si>
    <t>Ostatní konstrukce a práce celkem</t>
  </si>
  <si>
    <t>Přesuny hmot HSV</t>
  </si>
  <si>
    <t>PŘESUN HMOT KONSTRUKCE MONOLITICKÉ VÝŠKY DO 6M</t>
  </si>
  <si>
    <t>Přesuny hmot HSV celkem</t>
  </si>
  <si>
    <t>Lešení</t>
  </si>
  <si>
    <t>Lešení celkem</t>
  </si>
  <si>
    <t>LEŠENÍ LEHKÉ POMOCNÉ VÝŠKY PODLAHY DO 1,9M</t>
  </si>
  <si>
    <t>Truhlářské konstrukce</t>
  </si>
  <si>
    <t>76641211X</t>
  </si>
  <si>
    <t>DODÁVKA - OBKLADOVÁ LAŤ SIBIŘSKÝ MODŘÍN PROF. 35 X 40MM, ZKO-      SENÝ TVAR, OSTROHRANNÉ, HOBLOVANÉ   + 10% na prořez</t>
  </si>
  <si>
    <t>PŘESUN HMOT TRUHLÁŘSKÉ KONSTRUKCE VÝŠKY DO 6M</t>
  </si>
  <si>
    <t>Truhlářské konstrukce celkem</t>
  </si>
  <si>
    <t>Zámečnické konstrukce</t>
  </si>
  <si>
    <t xml:space="preserve">DODÁVKA - KOVOVÉ PROFILY DLE POPISU V PD + 10 % ZTRATNÉ, SVÁRY   </t>
  </si>
  <si>
    <t>7679900X</t>
  </si>
  <si>
    <t>ÚPRAVA DÉLEK OK NA MÍSTĚ, ROZMĚŘOVÁNÍ KONSTRUKCE</t>
  </si>
  <si>
    <t>PŘESUN HMOT ZÁMEČNICKÉ KCE OBJEKT VÝŠKY DO 6M</t>
  </si>
  <si>
    <t>Zámečnické konstrukce celkem</t>
  </si>
  <si>
    <t>MTŽ ATYPICKÁ ZÁMEČNICKÁ KONSTRUKCE JEDNOTLIVÉ DÍLY DO 100KG, VČ. VÝROBY - nosná kce koridoru a střechy</t>
  </si>
  <si>
    <t>MTŽ ATYPICKÁ ZÁMEČNICKÁ KONSTRUKCE JEDNOTLIVÉ DÍLY DO 20KG,     VČ. VÝROBY - paždíky</t>
  </si>
  <si>
    <t>Nátěry</t>
  </si>
  <si>
    <t>78378300X</t>
  </si>
  <si>
    <t>HLOUBKOVĚ PROVEDENÁ IMPREGNAČNÍ PENETRACE ŘEZIVA A FINÁLNÍ           BEZBARVÝ MIKROPORÉZNÍ NÁTĚR ODOLNÝ VODĚ A UV ZÁŘENÍ - rozvinutá     plocha latí</t>
  </si>
  <si>
    <t>Nátěry celkem</t>
  </si>
  <si>
    <t>Zasklívání</t>
  </si>
  <si>
    <t>78789230X</t>
  </si>
  <si>
    <t>PŘESUN HMOT ZASKLÍVÁNÍ OBJEKT VÝŠKY DO 6M</t>
  </si>
  <si>
    <t>Zasklívání celkem</t>
  </si>
  <si>
    <t xml:space="preserve">ZASKLENÍ STŘECHY BEZPEČNOSTNÍM SKLEM CONNEX TL. 6,2MM - kom-    pletní systémové provedení krytiny ze skla, vč. přitlačných, krycích a těsnících lišt a profilů, úpravy zakončení zasklení střechy na volných okrajích </t>
  </si>
  <si>
    <t>ZŘÍZENÍ BEDNĚNÍ STĚN ZÁKLADOVÝCH PATEK</t>
  </si>
  <si>
    <t xml:space="preserve">MTŽ OBKLADU STĚN PLOCHY PŘES 1M2 DO Š. 8CM - platí pro montáž oblo-     žení z latí, vč. osazení svislých latí osazených na paždíky pomocí samořezných     nerezových vrutů se zapuš těnou hlavou, s předvrtáním otvorů do OK i dřeva </t>
  </si>
  <si>
    <t>POVRCHOVÁ ÚPRAVA OCELOVÝCH KONSTRUKCÍ METALIZACÍ - ŽÁROVÉ       ZINKOVÁNÍ - vč. započtení nákladů za dopravné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</si>
</sst>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3" borderId="0" xfId="0" applyNumberFormat="1" applyFont="1" applyFill="1" applyAlignment="1">
      <alignment horizontal="left" vertical="center"/>
    </xf>
    <xf numFmtId="164" fontId="5" fillId="0" borderId="0" xfId="0" applyNumberFormat="1" applyFont="1" applyAlignment="1">
      <alignment vertical="center"/>
    </xf>
    <xf numFmtId="43" fontId="5" fillId="0" borderId="0" xfId="15" applyFont="1" applyAlignment="1">
      <alignment horizontal="distributed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43" fontId="5" fillId="0" borderId="0" xfId="15" applyFont="1" applyAlignment="1">
      <alignment horizontal="distributed" vertical="center"/>
    </xf>
    <xf numFmtId="43" fontId="5" fillId="4" borderId="2" xfId="15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3" fontId="5" fillId="4" borderId="3" xfId="15" applyFont="1" applyFill="1" applyBorder="1" applyAlignment="1">
      <alignment horizontal="distributed" vertical="center"/>
    </xf>
    <xf numFmtId="43" fontId="5" fillId="4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8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43" fontId="7" fillId="2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7" fillId="2" borderId="0" xfId="0" applyNumberFormat="1" applyFont="1" applyFill="1" applyBorder="1" applyAlignment="1">
      <alignment vertical="center"/>
    </xf>
    <xf numFmtId="43" fontId="7" fillId="2" borderId="2" xfId="15" applyFont="1" applyFill="1" applyBorder="1" applyAlignment="1">
      <alignment horizontal="distributed" vertical="center"/>
    </xf>
    <xf numFmtId="43" fontId="7" fillId="2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4" borderId="0" xfId="0" applyNumberFormat="1" applyFont="1" applyFill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9" fillId="6" borderId="5" xfId="15" applyFont="1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7109375" style="1" customWidth="1"/>
    <col min="2" max="2" width="4.00390625" style="1" customWidth="1"/>
    <col min="3" max="3" width="11.140625" style="1" customWidth="1"/>
    <col min="4" max="4" width="68.421875" style="7" customWidth="1"/>
    <col min="5" max="5" width="5.00390625" style="1" customWidth="1"/>
    <col min="6" max="6" width="13.8515625" style="2" customWidth="1"/>
    <col min="7" max="8" width="18.57421875" style="3" customWidth="1"/>
    <col min="9" max="16384" width="9.140625" style="4" customWidth="1"/>
  </cols>
  <sheetData>
    <row r="1" spans="1:8" s="13" customFormat="1" ht="26.25" customHeight="1">
      <c r="A1" s="8"/>
      <c r="B1" s="8"/>
      <c r="C1" s="9"/>
      <c r="D1" s="10" t="s">
        <v>32</v>
      </c>
      <c r="E1" s="8"/>
      <c r="F1" s="11"/>
      <c r="G1" s="12"/>
      <c r="H1" s="12"/>
    </row>
    <row r="2" spans="1:8" s="19" customFormat="1" ht="26.25" customHeight="1">
      <c r="A2" s="14"/>
      <c r="B2" s="14"/>
      <c r="C2" s="15"/>
      <c r="D2" s="16" t="s">
        <v>33</v>
      </c>
      <c r="E2" s="14"/>
      <c r="F2" s="17"/>
      <c r="G2" s="18"/>
      <c r="H2" s="18"/>
    </row>
    <row r="3" spans="1:8" s="13" customFormat="1" ht="26.25" customHeight="1">
      <c r="A3" s="8"/>
      <c r="B3" s="8"/>
      <c r="C3" s="9"/>
      <c r="D3" s="20"/>
      <c r="E3" s="8"/>
      <c r="F3" s="11"/>
      <c r="G3" s="12"/>
      <c r="H3" s="12"/>
    </row>
    <row r="4" spans="1:8" s="26" customFormat="1" ht="25.5" customHeight="1">
      <c r="A4" s="21"/>
      <c r="B4" s="21"/>
      <c r="C4" s="22"/>
      <c r="D4" s="23" t="s">
        <v>53</v>
      </c>
      <c r="E4" s="21"/>
      <c r="F4" s="24"/>
      <c r="G4" s="25"/>
      <c r="H4" s="25"/>
    </row>
    <row r="5" spans="1:8" s="32" customFormat="1" ht="6" customHeight="1" thickBot="1">
      <c r="A5" s="27"/>
      <c r="B5" s="27"/>
      <c r="C5" s="28"/>
      <c r="D5" s="29"/>
      <c r="E5" s="27"/>
      <c r="F5" s="30"/>
      <c r="G5" s="31"/>
      <c r="H5" s="31"/>
    </row>
    <row r="6" spans="1:8" s="38" customFormat="1" ht="19.5" customHeight="1">
      <c r="A6" s="33"/>
      <c r="B6" s="33"/>
      <c r="C6" s="33"/>
      <c r="D6" s="34" t="s">
        <v>34</v>
      </c>
      <c r="E6" s="33"/>
      <c r="F6" s="35"/>
      <c r="G6" s="36"/>
      <c r="H6" s="37">
        <f>H37</f>
        <v>28049.3846</v>
      </c>
    </row>
    <row r="7" spans="1:8" s="38" customFormat="1" ht="19.5" customHeight="1">
      <c r="A7" s="33"/>
      <c r="B7" s="33"/>
      <c r="C7" s="33"/>
      <c r="D7" s="34" t="s">
        <v>35</v>
      </c>
      <c r="E7" s="33"/>
      <c r="F7" s="35"/>
      <c r="G7" s="36"/>
      <c r="H7" s="39">
        <f>H45</f>
        <v>27659.512</v>
      </c>
    </row>
    <row r="8" spans="1:8" s="38" customFormat="1" ht="19.5" customHeight="1">
      <c r="A8" s="33"/>
      <c r="B8" s="33"/>
      <c r="C8" s="33"/>
      <c r="D8" s="34" t="s">
        <v>36</v>
      </c>
      <c r="E8" s="33"/>
      <c r="F8" s="35"/>
      <c r="G8" s="36"/>
      <c r="H8" s="39">
        <f>H51</f>
        <v>22100</v>
      </c>
    </row>
    <row r="9" spans="1:8" s="38" customFormat="1" ht="19.5" customHeight="1">
      <c r="A9" s="33"/>
      <c r="B9" s="33"/>
      <c r="C9" s="33"/>
      <c r="D9" s="34" t="s">
        <v>37</v>
      </c>
      <c r="E9" s="33"/>
      <c r="F9" s="35"/>
      <c r="G9" s="36"/>
      <c r="H9" s="39">
        <f>H55</f>
        <v>5441.280000000001</v>
      </c>
    </row>
    <row r="10" spans="1:8" s="38" customFormat="1" ht="19.5" customHeight="1">
      <c r="A10" s="33"/>
      <c r="B10" s="33"/>
      <c r="C10" s="33"/>
      <c r="D10" s="34" t="s">
        <v>38</v>
      </c>
      <c r="E10" s="33"/>
      <c r="F10" s="35"/>
      <c r="G10" s="36"/>
      <c r="H10" s="39">
        <f>H61</f>
        <v>19762.61</v>
      </c>
    </row>
    <row r="11" spans="1:8" s="38" customFormat="1" ht="19.5" customHeight="1">
      <c r="A11" s="33"/>
      <c r="B11" s="33"/>
      <c r="C11" s="33"/>
      <c r="D11" s="34" t="s">
        <v>39</v>
      </c>
      <c r="E11" s="33"/>
      <c r="F11" s="35"/>
      <c r="G11" s="36"/>
      <c r="H11" s="39">
        <f>H68</f>
        <v>99140.23</v>
      </c>
    </row>
    <row r="12" spans="1:8" s="38" customFormat="1" ht="19.5" customHeight="1">
      <c r="A12" s="33"/>
      <c r="B12" s="33"/>
      <c r="C12" s="33"/>
      <c r="D12" s="34" t="s">
        <v>40</v>
      </c>
      <c r="E12" s="33"/>
      <c r="F12" s="35"/>
      <c r="G12" s="36"/>
      <c r="H12" s="39">
        <f>H79</f>
        <v>310972.924</v>
      </c>
    </row>
    <row r="13" spans="1:8" s="38" customFormat="1" ht="19.5" customHeight="1">
      <c r="A13" s="33"/>
      <c r="B13" s="33"/>
      <c r="C13" s="33"/>
      <c r="D13" s="34" t="s">
        <v>41</v>
      </c>
      <c r="E13" s="33"/>
      <c r="F13" s="35"/>
      <c r="G13" s="36"/>
      <c r="H13" s="39">
        <f>H84</f>
        <v>46312.5</v>
      </c>
    </row>
    <row r="14" spans="1:8" s="38" customFormat="1" ht="19.5" customHeight="1" thickBot="1">
      <c r="A14" s="33"/>
      <c r="B14" s="33"/>
      <c r="C14" s="33"/>
      <c r="D14" s="34" t="s">
        <v>42</v>
      </c>
      <c r="E14" s="33"/>
      <c r="F14" s="35"/>
      <c r="G14" s="36"/>
      <c r="H14" s="40">
        <f>H91</f>
        <v>729823.27</v>
      </c>
    </row>
    <row r="15" spans="1:8" s="46" customFormat="1" ht="15.75" customHeight="1" thickBot="1">
      <c r="A15" s="41"/>
      <c r="B15" s="41"/>
      <c r="C15" s="41"/>
      <c r="D15" s="42"/>
      <c r="E15" s="41"/>
      <c r="F15" s="43"/>
      <c r="G15" s="44"/>
      <c r="H15" s="45"/>
    </row>
    <row r="16" spans="1:8" s="51" customFormat="1" ht="21.75" customHeight="1" thickBot="1">
      <c r="A16" s="47"/>
      <c r="B16" s="47"/>
      <c r="C16" s="47"/>
      <c r="D16" s="29" t="s">
        <v>43</v>
      </c>
      <c r="E16" s="48"/>
      <c r="F16" s="49"/>
      <c r="G16" s="45"/>
      <c r="H16" s="50">
        <f>SUM(H6:H15)</f>
        <v>1289261.7105999999</v>
      </c>
    </row>
    <row r="17" spans="1:8" s="51" customFormat="1" ht="18.75" customHeight="1" thickBot="1">
      <c r="A17" s="47"/>
      <c r="B17" s="47"/>
      <c r="C17" s="47"/>
      <c r="D17" s="29"/>
      <c r="E17" s="48"/>
      <c r="F17" s="49"/>
      <c r="G17" s="52"/>
      <c r="H17" s="53"/>
    </row>
    <row r="18" spans="1:8" s="51" customFormat="1" ht="21.75" customHeight="1" thickBot="1">
      <c r="A18" s="47"/>
      <c r="B18" s="47"/>
      <c r="C18" s="47"/>
      <c r="D18" s="54" t="s">
        <v>44</v>
      </c>
      <c r="E18" s="55" t="s">
        <v>45</v>
      </c>
      <c r="F18" s="56">
        <v>0.048</v>
      </c>
      <c r="G18" s="57">
        <f>H16</f>
        <v>1289261.7105999999</v>
      </c>
      <c r="H18" s="50">
        <f>PRODUCT(F18:G18)</f>
        <v>61884.5621088</v>
      </c>
    </row>
    <row r="19" spans="1:8" s="51" customFormat="1" ht="18.75" customHeight="1">
      <c r="A19" s="47"/>
      <c r="B19" s="47"/>
      <c r="C19" s="47"/>
      <c r="D19" s="58"/>
      <c r="E19" s="59"/>
      <c r="F19" s="60"/>
      <c r="G19" s="61"/>
      <c r="H19" s="45"/>
    </row>
    <row r="20" spans="1:8" s="51" customFormat="1" ht="18.75" customHeight="1" thickBot="1">
      <c r="A20" s="47"/>
      <c r="B20" s="47"/>
      <c r="C20" s="47"/>
      <c r="D20" s="58"/>
      <c r="E20" s="59"/>
      <c r="F20" s="60"/>
      <c r="G20" s="61"/>
      <c r="H20" s="45"/>
    </row>
    <row r="21" spans="1:8" s="51" customFormat="1" ht="21.75" customHeight="1">
      <c r="A21" s="47"/>
      <c r="B21" s="47"/>
      <c r="C21" s="47"/>
      <c r="D21" s="62" t="s">
        <v>54</v>
      </c>
      <c r="E21" s="59"/>
      <c r="F21" s="60"/>
      <c r="G21" s="45"/>
      <c r="H21" s="63">
        <f>SUM(H18:H20,H16)</f>
        <v>1351146.2727088</v>
      </c>
    </row>
    <row r="22" spans="1:8" s="65" customFormat="1" ht="21.75" customHeight="1" thickBot="1">
      <c r="A22" s="59"/>
      <c r="B22" s="59"/>
      <c r="C22" s="59"/>
      <c r="D22" s="54" t="s">
        <v>46</v>
      </c>
      <c r="E22" s="55" t="s">
        <v>45</v>
      </c>
      <c r="F22" s="56">
        <v>0.19</v>
      </c>
      <c r="G22" s="57">
        <f>H21</f>
        <v>1351146.2727088</v>
      </c>
      <c r="H22" s="64">
        <f>PRODUCT(F22:G22)</f>
        <v>256717.79181467197</v>
      </c>
    </row>
    <row r="23" spans="1:8" s="65" customFormat="1" ht="18.75" customHeight="1" thickBot="1">
      <c r="A23" s="59"/>
      <c r="B23" s="59"/>
      <c r="C23" s="59"/>
      <c r="D23" s="54"/>
      <c r="E23" s="59"/>
      <c r="F23" s="60"/>
      <c r="G23" s="61"/>
      <c r="H23" s="66"/>
    </row>
    <row r="24" spans="1:8" s="51" customFormat="1" ht="21.75" customHeight="1" thickBot="1">
      <c r="A24" s="47"/>
      <c r="B24" s="47"/>
      <c r="C24" s="47"/>
      <c r="D24" s="62" t="s">
        <v>55</v>
      </c>
      <c r="E24" s="59"/>
      <c r="F24" s="60"/>
      <c r="G24" s="45"/>
      <c r="H24" s="50">
        <f>SUM(H22:H22,H21)</f>
        <v>1607864.064523472</v>
      </c>
    </row>
    <row r="25" spans="1:8" s="71" customFormat="1" ht="6.75" customHeight="1">
      <c r="A25" s="67"/>
      <c r="B25" s="67"/>
      <c r="C25" s="67"/>
      <c r="D25" s="68"/>
      <c r="E25" s="67"/>
      <c r="F25" s="69"/>
      <c r="G25" s="70"/>
      <c r="H25" s="70"/>
    </row>
    <row r="26" spans="1:8" s="71" customFormat="1" ht="18.75" customHeight="1">
      <c r="A26" s="67"/>
      <c r="B26" s="67"/>
      <c r="C26" s="67" t="s">
        <v>47</v>
      </c>
      <c r="D26" s="72" t="s">
        <v>48</v>
      </c>
      <c r="E26" s="67" t="s">
        <v>49</v>
      </c>
      <c r="F26" s="69" t="s">
        <v>50</v>
      </c>
      <c r="G26" s="70" t="s">
        <v>51</v>
      </c>
      <c r="H26" s="70" t="s">
        <v>52</v>
      </c>
    </row>
    <row r="28" spans="4:8" ht="18.75" customHeight="1">
      <c r="D28" s="73" t="s">
        <v>56</v>
      </c>
      <c r="G28" s="74"/>
      <c r="H28" s="74"/>
    </row>
    <row r="29" spans="1:8" ht="18.75" customHeight="1">
      <c r="A29" s="1" t="s">
        <v>0</v>
      </c>
      <c r="B29" s="1">
        <v>1</v>
      </c>
      <c r="C29" s="1" t="s">
        <v>1</v>
      </c>
      <c r="D29" s="7" t="s">
        <v>60</v>
      </c>
      <c r="E29" s="5" t="s">
        <v>2</v>
      </c>
      <c r="F29" s="6">
        <v>18.75</v>
      </c>
      <c r="G29" s="75">
        <v>248</v>
      </c>
      <c r="H29" s="76">
        <f>PRODUCT(F29:G29)</f>
        <v>4650</v>
      </c>
    </row>
    <row r="30" spans="1:8" ht="18.75" customHeight="1">
      <c r="A30" s="1" t="s">
        <v>0</v>
      </c>
      <c r="B30" s="1">
        <v>2</v>
      </c>
      <c r="C30" s="1" t="s">
        <v>3</v>
      </c>
      <c r="D30" s="7" t="s">
        <v>61</v>
      </c>
      <c r="E30" s="5" t="s">
        <v>2</v>
      </c>
      <c r="F30" s="6">
        <v>18.75</v>
      </c>
      <c r="G30" s="75">
        <v>23.8</v>
      </c>
      <c r="H30" s="76">
        <f aca="true" t="shared" si="0" ref="H30:H36">PRODUCT(F30:G30)</f>
        <v>446.25</v>
      </c>
    </row>
    <row r="31" spans="1:8" ht="18.75" customHeight="1">
      <c r="A31" s="1" t="s">
        <v>0</v>
      </c>
      <c r="B31" s="1">
        <v>3</v>
      </c>
      <c r="C31" s="1" t="s">
        <v>4</v>
      </c>
      <c r="D31" s="7" t="s">
        <v>62</v>
      </c>
      <c r="E31" s="5" t="s">
        <v>2</v>
      </c>
      <c r="F31" s="6">
        <v>18.75</v>
      </c>
      <c r="G31" s="75">
        <v>284</v>
      </c>
      <c r="H31" s="76">
        <f t="shared" si="0"/>
        <v>5325</v>
      </c>
    </row>
    <row r="32" spans="1:8" ht="18.75" customHeight="1">
      <c r="A32" s="1" t="s">
        <v>0</v>
      </c>
      <c r="B32" s="1">
        <v>4</v>
      </c>
      <c r="C32" s="1" t="s">
        <v>5</v>
      </c>
      <c r="D32" s="7" t="s">
        <v>63</v>
      </c>
      <c r="E32" s="5" t="s">
        <v>2</v>
      </c>
      <c r="F32" s="6">
        <v>93.75</v>
      </c>
      <c r="G32" s="75">
        <v>21.5</v>
      </c>
      <c r="H32" s="76">
        <f t="shared" si="0"/>
        <v>2015.625</v>
      </c>
    </row>
    <row r="33" spans="1:8" ht="18.75" customHeight="1">
      <c r="A33" s="1" t="s">
        <v>0</v>
      </c>
      <c r="B33" s="1">
        <v>5</v>
      </c>
      <c r="C33" s="1" t="s">
        <v>6</v>
      </c>
      <c r="D33" s="7" t="s">
        <v>64</v>
      </c>
      <c r="E33" s="5" t="s">
        <v>2</v>
      </c>
      <c r="F33" s="6">
        <v>18.75</v>
      </c>
      <c r="G33" s="75">
        <v>19.4</v>
      </c>
      <c r="H33" s="76">
        <f t="shared" si="0"/>
        <v>363.75</v>
      </c>
    </row>
    <row r="34" spans="1:8" ht="18.75" customHeight="1">
      <c r="A34" s="1" t="s">
        <v>0</v>
      </c>
      <c r="B34" s="1">
        <v>6</v>
      </c>
      <c r="C34" s="1" t="s">
        <v>7</v>
      </c>
      <c r="D34" s="7" t="s">
        <v>65</v>
      </c>
      <c r="E34" s="5" t="s">
        <v>8</v>
      </c>
      <c r="F34" s="6">
        <v>34</v>
      </c>
      <c r="G34" s="75">
        <v>150</v>
      </c>
      <c r="H34" s="76">
        <f t="shared" si="0"/>
        <v>5100</v>
      </c>
    </row>
    <row r="35" spans="1:8" ht="18.75" customHeight="1">
      <c r="A35" s="1" t="s">
        <v>0</v>
      </c>
      <c r="B35" s="1">
        <v>7</v>
      </c>
      <c r="C35" s="1" t="s">
        <v>9</v>
      </c>
      <c r="D35" s="7" t="s">
        <v>57</v>
      </c>
      <c r="E35" s="5" t="s">
        <v>2</v>
      </c>
      <c r="F35" s="6">
        <v>10.812</v>
      </c>
      <c r="G35" s="75">
        <v>93.3</v>
      </c>
      <c r="H35" s="76">
        <f t="shared" si="0"/>
        <v>1008.7595999999999</v>
      </c>
    </row>
    <row r="36" spans="1:8" ht="18.75" customHeight="1" thickBot="1">
      <c r="A36" s="1" t="s">
        <v>0</v>
      </c>
      <c r="B36" s="1">
        <v>8</v>
      </c>
      <c r="C36" s="1" t="s">
        <v>11</v>
      </c>
      <c r="D36" s="7" t="s">
        <v>58</v>
      </c>
      <c r="E36" s="5" t="s">
        <v>8</v>
      </c>
      <c r="F36" s="6">
        <v>20</v>
      </c>
      <c r="G36" s="75">
        <v>457</v>
      </c>
      <c r="H36" s="76">
        <f t="shared" si="0"/>
        <v>9140</v>
      </c>
    </row>
    <row r="37" spans="4:8" ht="18.75" customHeight="1" thickBot="1">
      <c r="D37" s="73" t="s">
        <v>59</v>
      </c>
      <c r="G37" s="74"/>
      <c r="H37" s="77">
        <f>SUM(H29:H36)</f>
        <v>28049.3846</v>
      </c>
    </row>
    <row r="38" spans="7:8" ht="18.75" customHeight="1">
      <c r="G38" s="74"/>
      <c r="H38" s="74"/>
    </row>
    <row r="39" spans="7:8" ht="18.75" customHeight="1">
      <c r="G39" s="74"/>
      <c r="H39" s="74"/>
    </row>
    <row r="40" spans="4:8" ht="18.75" customHeight="1">
      <c r="D40" s="73" t="s">
        <v>66</v>
      </c>
      <c r="G40" s="74"/>
      <c r="H40" s="74"/>
    </row>
    <row r="41" spans="1:8" ht="18.75" customHeight="1">
      <c r="A41" s="1" t="s">
        <v>16</v>
      </c>
      <c r="B41" s="1">
        <v>9</v>
      </c>
      <c r="C41" s="1" t="s">
        <v>17</v>
      </c>
      <c r="D41" s="7" t="s">
        <v>67</v>
      </c>
      <c r="E41" s="5" t="s">
        <v>2</v>
      </c>
      <c r="F41" s="6">
        <v>5.93</v>
      </c>
      <c r="G41" s="75">
        <v>2680</v>
      </c>
      <c r="H41" s="76">
        <f>PRODUCT(F41:G41)</f>
        <v>15892.4</v>
      </c>
    </row>
    <row r="42" spans="1:8" ht="18.75" customHeight="1">
      <c r="A42" s="1" t="s">
        <v>16</v>
      </c>
      <c r="B42" s="1">
        <v>10</v>
      </c>
      <c r="C42" s="1" t="s">
        <v>18</v>
      </c>
      <c r="D42" s="7" t="s">
        <v>103</v>
      </c>
      <c r="E42" s="5" t="s">
        <v>13</v>
      </c>
      <c r="F42" s="6">
        <v>39.6</v>
      </c>
      <c r="G42" s="75">
        <v>199</v>
      </c>
      <c r="H42" s="76">
        <f>PRODUCT(F42:G42)</f>
        <v>7880.400000000001</v>
      </c>
    </row>
    <row r="43" spans="1:8" ht="18.75" customHeight="1">
      <c r="A43" s="1" t="s">
        <v>16</v>
      </c>
      <c r="B43" s="1">
        <v>11</v>
      </c>
      <c r="C43" s="1" t="s">
        <v>19</v>
      </c>
      <c r="D43" s="7" t="s">
        <v>68</v>
      </c>
      <c r="E43" s="5" t="s">
        <v>13</v>
      </c>
      <c r="F43" s="6">
        <v>39.6</v>
      </c>
      <c r="G43" s="75">
        <v>48</v>
      </c>
      <c r="H43" s="76">
        <f>PRODUCT(F43:G43)</f>
        <v>1900.8000000000002</v>
      </c>
    </row>
    <row r="44" spans="1:8" ht="18.75" customHeight="1" thickBot="1">
      <c r="A44" s="1" t="s">
        <v>16</v>
      </c>
      <c r="B44" s="1">
        <v>12</v>
      </c>
      <c r="C44" s="1" t="s">
        <v>20</v>
      </c>
      <c r="D44" s="7" t="s">
        <v>70</v>
      </c>
      <c r="E44" s="5" t="s">
        <v>2</v>
      </c>
      <c r="F44" s="6">
        <v>2.008</v>
      </c>
      <c r="G44" s="75">
        <v>989</v>
      </c>
      <c r="H44" s="76">
        <f>PRODUCT(F44:G44)</f>
        <v>1985.912</v>
      </c>
    </row>
    <row r="45" spans="4:8" ht="18.75" customHeight="1" thickBot="1">
      <c r="D45" s="73" t="s">
        <v>69</v>
      </c>
      <c r="G45" s="74"/>
      <c r="H45" s="77">
        <f>SUM(H41:H44)</f>
        <v>27659.512</v>
      </c>
    </row>
    <row r="46" spans="7:8" ht="18.75" customHeight="1">
      <c r="G46" s="74"/>
      <c r="H46" s="74"/>
    </row>
    <row r="47" spans="7:8" ht="18.75" customHeight="1">
      <c r="G47" s="74"/>
      <c r="H47" s="74"/>
    </row>
    <row r="48" spans="7:8" ht="18.75" customHeight="1">
      <c r="G48" s="74"/>
      <c r="H48" s="74"/>
    </row>
    <row r="49" spans="4:8" ht="18.75" customHeight="1">
      <c r="D49" s="73" t="s">
        <v>71</v>
      </c>
      <c r="G49" s="74"/>
      <c r="H49" s="74"/>
    </row>
    <row r="50" spans="1:8" ht="33.75" customHeight="1" thickBot="1">
      <c r="A50" s="1" t="s">
        <v>16</v>
      </c>
      <c r="B50" s="1">
        <v>13</v>
      </c>
      <c r="C50" s="1" t="s">
        <v>72</v>
      </c>
      <c r="D50" s="7" t="s">
        <v>73</v>
      </c>
      <c r="E50" s="5" t="s">
        <v>21</v>
      </c>
      <c r="F50" s="6">
        <v>34</v>
      </c>
      <c r="G50" s="75">
        <v>650</v>
      </c>
      <c r="H50" s="78">
        <f>PRODUCT(F50:G50)</f>
        <v>22100</v>
      </c>
    </row>
    <row r="51" spans="4:8" ht="18.75" customHeight="1" thickBot="1">
      <c r="D51" s="73" t="s">
        <v>74</v>
      </c>
      <c r="G51" s="74"/>
      <c r="H51" s="77">
        <f>SUM(H50:H50)</f>
        <v>22100</v>
      </c>
    </row>
    <row r="52" spans="7:8" ht="18.75" customHeight="1">
      <c r="G52" s="74"/>
      <c r="H52" s="74"/>
    </row>
    <row r="53" spans="4:8" ht="18.75" customHeight="1">
      <c r="D53" s="73" t="s">
        <v>75</v>
      </c>
      <c r="G53" s="74"/>
      <c r="H53" s="74"/>
    </row>
    <row r="54" spans="1:8" ht="18.75" customHeight="1" thickBot="1">
      <c r="A54" s="1" t="s">
        <v>16</v>
      </c>
      <c r="B54" s="1">
        <v>14</v>
      </c>
      <c r="C54" s="1" t="s">
        <v>22</v>
      </c>
      <c r="D54" s="7" t="s">
        <v>76</v>
      </c>
      <c r="E54" s="5" t="s">
        <v>8</v>
      </c>
      <c r="F54" s="6">
        <v>17.004</v>
      </c>
      <c r="G54" s="75">
        <v>320</v>
      </c>
      <c r="H54" s="78">
        <f>PRODUCT(F54:G54)</f>
        <v>5441.280000000001</v>
      </c>
    </row>
    <row r="55" spans="4:8" ht="18.75" customHeight="1" thickBot="1">
      <c r="D55" s="73" t="s">
        <v>77</v>
      </c>
      <c r="G55" s="74"/>
      <c r="H55" s="77">
        <f>SUM(H54)</f>
        <v>5441.280000000001</v>
      </c>
    </row>
    <row r="56" spans="7:8" ht="18.75" customHeight="1">
      <c r="G56" s="74"/>
      <c r="H56" s="74"/>
    </row>
    <row r="57" spans="7:8" ht="18.75" customHeight="1">
      <c r="G57" s="74"/>
      <c r="H57" s="74"/>
    </row>
    <row r="58" spans="4:8" ht="18.75" customHeight="1">
      <c r="D58" s="73" t="s">
        <v>78</v>
      </c>
      <c r="G58" s="74"/>
      <c r="H58" s="74"/>
    </row>
    <row r="59" spans="1:8" ht="18.75" customHeight="1">
      <c r="A59" s="1" t="s">
        <v>12</v>
      </c>
      <c r="B59" s="1">
        <v>15</v>
      </c>
      <c r="C59" s="1">
        <v>941955002</v>
      </c>
      <c r="D59" s="7" t="s">
        <v>80</v>
      </c>
      <c r="E59" s="5" t="s">
        <v>13</v>
      </c>
      <c r="F59" s="6">
        <v>162</v>
      </c>
      <c r="G59" s="75">
        <v>119</v>
      </c>
      <c r="H59" s="76">
        <f>PRODUCT(F59:G59)</f>
        <v>19278</v>
      </c>
    </row>
    <row r="60" spans="1:8" ht="18.75" customHeight="1" thickBot="1">
      <c r="A60" s="1" t="s">
        <v>12</v>
      </c>
      <c r="B60" s="1">
        <v>16</v>
      </c>
      <c r="C60" s="1" t="s">
        <v>14</v>
      </c>
      <c r="D60" s="7" t="s">
        <v>15</v>
      </c>
      <c r="E60" s="5" t="s">
        <v>8</v>
      </c>
      <c r="F60" s="6">
        <v>0.301</v>
      </c>
      <c r="G60" s="75">
        <v>1610</v>
      </c>
      <c r="H60" s="76">
        <f>PRODUCT(F60:G60)</f>
        <v>484.60999999999996</v>
      </c>
    </row>
    <row r="61" spans="4:8" ht="18.75" customHeight="1" thickBot="1">
      <c r="D61" s="73" t="s">
        <v>79</v>
      </c>
      <c r="G61" s="74"/>
      <c r="H61" s="77">
        <f>SUM(H59:H60)</f>
        <v>19762.61</v>
      </c>
    </row>
    <row r="62" spans="7:8" ht="18.75" customHeight="1">
      <c r="G62" s="74"/>
      <c r="H62" s="74"/>
    </row>
    <row r="63" spans="7:8" ht="18.75" customHeight="1">
      <c r="G63" s="74"/>
      <c r="H63" s="74"/>
    </row>
    <row r="64" spans="4:8" ht="18.75" customHeight="1">
      <c r="D64" s="73" t="s">
        <v>81</v>
      </c>
      <c r="G64" s="74"/>
      <c r="H64" s="74"/>
    </row>
    <row r="65" spans="1:8" ht="61.5" customHeight="1">
      <c r="A65" s="1" t="s">
        <v>23</v>
      </c>
      <c r="B65" s="1">
        <v>17</v>
      </c>
      <c r="C65" s="1" t="s">
        <v>82</v>
      </c>
      <c r="D65" s="7" t="s">
        <v>104</v>
      </c>
      <c r="E65" s="5" t="s">
        <v>13</v>
      </c>
      <c r="F65" s="6">
        <v>62.7</v>
      </c>
      <c r="G65" s="75">
        <v>285</v>
      </c>
      <c r="H65" s="76">
        <f>PRODUCT(F65:G65)</f>
        <v>17869.5</v>
      </c>
    </row>
    <row r="66" spans="1:8" ht="33.75" customHeight="1">
      <c r="A66" s="1" t="s">
        <v>23</v>
      </c>
      <c r="B66" s="1">
        <v>18</v>
      </c>
      <c r="C66" s="1">
        <v>605149900</v>
      </c>
      <c r="D66" s="7" t="s">
        <v>83</v>
      </c>
      <c r="E66" s="5" t="s">
        <v>10</v>
      </c>
      <c r="F66" s="6">
        <v>950</v>
      </c>
      <c r="G66" s="75">
        <v>85</v>
      </c>
      <c r="H66" s="76">
        <f>PRODUCT(F66:G66)</f>
        <v>80750</v>
      </c>
    </row>
    <row r="67" spans="1:8" ht="18.75" customHeight="1" thickBot="1">
      <c r="A67" s="1" t="s">
        <v>23</v>
      </c>
      <c r="B67" s="1">
        <v>19</v>
      </c>
      <c r="C67" s="1">
        <v>998766101</v>
      </c>
      <c r="D67" s="7" t="s">
        <v>84</v>
      </c>
      <c r="E67" s="5" t="s">
        <v>8</v>
      </c>
      <c r="F67" s="6">
        <v>0.865</v>
      </c>
      <c r="G67" s="75">
        <v>602</v>
      </c>
      <c r="H67" s="76">
        <f>PRODUCT(F67:G67)</f>
        <v>520.73</v>
      </c>
    </row>
    <row r="68" spans="4:8" ht="18.75" customHeight="1" thickBot="1">
      <c r="D68" s="73" t="s">
        <v>85</v>
      </c>
      <c r="G68" s="74"/>
      <c r="H68" s="77">
        <f>SUM(H65:H67)</f>
        <v>99140.23</v>
      </c>
    </row>
    <row r="69" spans="7:8" ht="18.75" customHeight="1">
      <c r="G69" s="74"/>
      <c r="H69" s="74"/>
    </row>
    <row r="70" spans="7:8" ht="18.75" customHeight="1">
      <c r="G70" s="74"/>
      <c r="H70" s="74"/>
    </row>
    <row r="71" spans="7:8" ht="18.75" customHeight="1">
      <c r="G71" s="74"/>
      <c r="H71" s="74"/>
    </row>
    <row r="72" spans="4:8" ht="18.75" customHeight="1">
      <c r="D72" s="73" t="s">
        <v>86</v>
      </c>
      <c r="G72" s="74"/>
      <c r="H72" s="74"/>
    </row>
    <row r="73" spans="1:8" ht="36" customHeight="1">
      <c r="A73" s="1" t="s">
        <v>24</v>
      </c>
      <c r="B73" s="1">
        <v>20</v>
      </c>
      <c r="C73" s="1">
        <v>767995105</v>
      </c>
      <c r="D73" s="7" t="s">
        <v>92</v>
      </c>
      <c r="E73" s="5" t="s">
        <v>25</v>
      </c>
      <c r="F73" s="6">
        <v>2683</v>
      </c>
      <c r="G73" s="75">
        <v>32.7</v>
      </c>
      <c r="H73" s="76">
        <f>PRODUCT(F73:G73)</f>
        <v>87734.1</v>
      </c>
    </row>
    <row r="74" spans="1:8" ht="31.5" customHeight="1">
      <c r="A74" s="1" t="s">
        <v>24</v>
      </c>
      <c r="B74" s="1">
        <v>21</v>
      </c>
      <c r="C74" s="1" t="s">
        <v>26</v>
      </c>
      <c r="D74" s="7" t="s">
        <v>93</v>
      </c>
      <c r="E74" s="5" t="s">
        <v>25</v>
      </c>
      <c r="F74" s="6">
        <v>205</v>
      </c>
      <c r="G74" s="75">
        <v>72.5</v>
      </c>
      <c r="H74" s="76">
        <f>PRODUCT(F74:G74)</f>
        <v>14862.5</v>
      </c>
    </row>
    <row r="75" spans="1:8" ht="30.75" customHeight="1">
      <c r="A75" s="1" t="s">
        <v>24</v>
      </c>
      <c r="B75" s="1">
        <v>22</v>
      </c>
      <c r="C75" s="1">
        <v>133990001</v>
      </c>
      <c r="D75" s="7" t="s">
        <v>87</v>
      </c>
      <c r="E75" s="5" t="s">
        <v>8</v>
      </c>
      <c r="F75" s="6">
        <v>3.177</v>
      </c>
      <c r="G75" s="75">
        <v>37500</v>
      </c>
      <c r="H75" s="76">
        <f>PRODUCT(F75:G75)</f>
        <v>119137.5</v>
      </c>
    </row>
    <row r="76" spans="1:8" ht="30.75" customHeight="1">
      <c r="A76" s="1" t="s">
        <v>24</v>
      </c>
      <c r="B76" s="1">
        <v>23</v>
      </c>
      <c r="C76" s="1" t="s">
        <v>88</v>
      </c>
      <c r="D76" s="7" t="s">
        <v>105</v>
      </c>
      <c r="E76" s="5" t="s">
        <v>25</v>
      </c>
      <c r="F76" s="6">
        <v>2888</v>
      </c>
      <c r="G76" s="75">
        <v>26</v>
      </c>
      <c r="H76" s="76">
        <f>PRODUCT(F76:G76)</f>
        <v>75088</v>
      </c>
    </row>
    <row r="77" spans="1:8" ht="18.75" customHeight="1">
      <c r="A77" s="1" t="s">
        <v>24</v>
      </c>
      <c r="B77" s="1">
        <v>24</v>
      </c>
      <c r="C77" s="1" t="s">
        <v>88</v>
      </c>
      <c r="D77" s="7" t="s">
        <v>89</v>
      </c>
      <c r="E77" s="5" t="s">
        <v>27</v>
      </c>
      <c r="F77" s="6">
        <v>40</v>
      </c>
      <c r="G77" s="75">
        <v>280</v>
      </c>
      <c r="H77" s="76">
        <f>PRODUCT(F77:G77)</f>
        <v>11200</v>
      </c>
    </row>
    <row r="78" spans="1:8" ht="18.75" customHeight="1" thickBot="1">
      <c r="A78" s="1" t="s">
        <v>24</v>
      </c>
      <c r="B78" s="1">
        <v>25</v>
      </c>
      <c r="C78" s="1" t="s">
        <v>28</v>
      </c>
      <c r="D78" s="7" t="s">
        <v>90</v>
      </c>
      <c r="E78" s="5" t="s">
        <v>8</v>
      </c>
      <c r="F78" s="6">
        <v>3.323</v>
      </c>
      <c r="G78" s="75">
        <v>888</v>
      </c>
      <c r="H78" s="76">
        <f>PRODUCT(F78:G78)</f>
        <v>2950.824</v>
      </c>
    </row>
    <row r="79" spans="4:8" ht="18.75" customHeight="1" thickBot="1">
      <c r="D79" s="73" t="s">
        <v>91</v>
      </c>
      <c r="G79" s="74"/>
      <c r="H79" s="77">
        <f>SUM(H73:H78)</f>
        <v>310972.924</v>
      </c>
    </row>
    <row r="80" spans="7:8" ht="18.75" customHeight="1">
      <c r="G80" s="74"/>
      <c r="H80" s="74"/>
    </row>
    <row r="81" spans="7:8" ht="18.75" customHeight="1">
      <c r="G81" s="74"/>
      <c r="H81" s="74"/>
    </row>
    <row r="82" spans="4:8" ht="18.75" customHeight="1">
      <c r="D82" s="73" t="s">
        <v>94</v>
      </c>
      <c r="G82" s="74"/>
      <c r="H82" s="74"/>
    </row>
    <row r="83" spans="1:8" ht="44.25" customHeight="1" thickBot="1">
      <c r="A83" s="1" t="s">
        <v>29</v>
      </c>
      <c r="B83" s="1">
        <v>26</v>
      </c>
      <c r="C83" s="1" t="s">
        <v>95</v>
      </c>
      <c r="D83" s="7" t="s">
        <v>96</v>
      </c>
      <c r="E83" s="5" t="s">
        <v>13</v>
      </c>
      <c r="F83" s="6">
        <v>142.5</v>
      </c>
      <c r="G83" s="75">
        <v>325</v>
      </c>
      <c r="H83" s="78">
        <f>PRODUCT(F83:G83)</f>
        <v>46312.5</v>
      </c>
    </row>
    <row r="84" spans="4:8" ht="18.75" customHeight="1" thickBot="1">
      <c r="D84" s="73" t="s">
        <v>97</v>
      </c>
      <c r="G84" s="74"/>
      <c r="H84" s="77">
        <f>SUM(H83)</f>
        <v>46312.5</v>
      </c>
    </row>
    <row r="85" spans="7:8" ht="18.75" customHeight="1">
      <c r="G85" s="74"/>
      <c r="H85" s="74"/>
    </row>
    <row r="86" spans="7:8" ht="9.75" customHeight="1">
      <c r="G86" s="74"/>
      <c r="H86" s="74"/>
    </row>
    <row r="87" spans="7:8" ht="18.75" customHeight="1">
      <c r="G87" s="74"/>
      <c r="H87" s="74"/>
    </row>
    <row r="88" spans="4:8" ht="18.75" customHeight="1">
      <c r="D88" s="73" t="s">
        <v>98</v>
      </c>
      <c r="G88" s="74"/>
      <c r="H88" s="74"/>
    </row>
    <row r="89" spans="1:8" ht="60" customHeight="1">
      <c r="A89" s="1" t="s">
        <v>30</v>
      </c>
      <c r="B89" s="1">
        <v>27</v>
      </c>
      <c r="C89" s="1" t="s">
        <v>99</v>
      </c>
      <c r="D89" s="7" t="s">
        <v>102</v>
      </c>
      <c r="E89" s="5" t="s">
        <v>13</v>
      </c>
      <c r="F89" s="6">
        <v>153.2</v>
      </c>
      <c r="G89" s="75">
        <v>4750</v>
      </c>
      <c r="H89" s="76">
        <f>PRODUCT(F89:G89)</f>
        <v>727700</v>
      </c>
    </row>
    <row r="90" spans="1:8" ht="18.75" customHeight="1" thickBot="1">
      <c r="A90" s="1" t="s">
        <v>30</v>
      </c>
      <c r="B90" s="1">
        <v>28</v>
      </c>
      <c r="C90" s="1" t="s">
        <v>31</v>
      </c>
      <c r="D90" s="7" t="s">
        <v>100</v>
      </c>
      <c r="E90" s="5" t="s">
        <v>8</v>
      </c>
      <c r="F90" s="6">
        <v>3.758</v>
      </c>
      <c r="G90" s="75">
        <v>565</v>
      </c>
      <c r="H90" s="76">
        <f>PRODUCT(F90:G90)</f>
        <v>2123.27</v>
      </c>
    </row>
    <row r="91" spans="4:8" ht="18.75" customHeight="1" thickBot="1">
      <c r="D91" s="73" t="s">
        <v>101</v>
      </c>
      <c r="G91" s="74"/>
      <c r="H91" s="77">
        <f>SUM(H89:H90)</f>
        <v>729823.27</v>
      </c>
    </row>
    <row r="92" spans="7:8" ht="18.75" customHeight="1">
      <c r="G92" s="74"/>
      <c r="H92" s="74"/>
    </row>
    <row r="93" spans="7:8" ht="18.75" customHeight="1">
      <c r="G93" s="74"/>
      <c r="H93" s="74"/>
    </row>
    <row r="94" spans="7:8" ht="18.75" customHeight="1">
      <c r="G94" s="74"/>
      <c r="H94" s="74"/>
    </row>
    <row r="95" spans="7:8" ht="18.75" customHeight="1">
      <c r="G95" s="74"/>
      <c r="H95" s="74"/>
    </row>
    <row r="96" spans="7:8" ht="18.75" customHeight="1">
      <c r="G96" s="74"/>
      <c r="H96" s="74"/>
    </row>
    <row r="97" spans="7:8" ht="18.75" customHeight="1">
      <c r="G97" s="74"/>
      <c r="H97" s="74"/>
    </row>
    <row r="98" spans="7:8" ht="18.75" customHeight="1">
      <c r="G98" s="74"/>
      <c r="H98" s="74"/>
    </row>
    <row r="99" spans="7:8" ht="18.75" customHeight="1">
      <c r="G99" s="74"/>
      <c r="H99" s="74"/>
    </row>
    <row r="100" spans="7:8" ht="18.75" customHeight="1">
      <c r="G100" s="74"/>
      <c r="H100" s="74"/>
    </row>
    <row r="101" spans="7:8" ht="18.75" customHeight="1">
      <c r="G101" s="74"/>
      <c r="H101" s="74"/>
    </row>
    <row r="102" spans="7:8" ht="18.75" customHeight="1">
      <c r="G102" s="74"/>
      <c r="H102" s="74"/>
    </row>
    <row r="103" spans="7:8" ht="18.75" customHeight="1">
      <c r="G103" s="74"/>
      <c r="H103" s="74"/>
    </row>
    <row r="104" spans="7:8" ht="18.75" customHeight="1">
      <c r="G104" s="74"/>
      <c r="H104" s="74"/>
    </row>
    <row r="105" spans="7:8" ht="18.75" customHeight="1">
      <c r="G105" s="74"/>
      <c r="H105" s="74"/>
    </row>
    <row r="106" spans="7:8" ht="18.75" customHeight="1">
      <c r="G106" s="74"/>
      <c r="H106" s="74"/>
    </row>
    <row r="107" spans="7:8" ht="18.75" customHeight="1">
      <c r="G107" s="74"/>
      <c r="H107" s="74"/>
    </row>
    <row r="108" spans="7:8" ht="18.75" customHeight="1">
      <c r="G108" s="74"/>
      <c r="H108" s="74"/>
    </row>
    <row r="109" spans="7:8" ht="18.75" customHeight="1">
      <c r="G109" s="74"/>
      <c r="H109" s="74"/>
    </row>
    <row r="110" spans="7:8" ht="18.75" customHeight="1">
      <c r="G110" s="74"/>
      <c r="H110" s="74"/>
    </row>
    <row r="111" spans="7:8" ht="18.75" customHeight="1">
      <c r="G111" s="74"/>
      <c r="H111" s="74"/>
    </row>
    <row r="112" spans="7:8" ht="18.75" customHeight="1">
      <c r="G112" s="74"/>
      <c r="H112" s="74"/>
    </row>
    <row r="113" spans="7:8" ht="18.75" customHeight="1">
      <c r="G113" s="74"/>
      <c r="H113" s="74"/>
    </row>
    <row r="114" spans="7:8" ht="18.75" customHeight="1">
      <c r="G114" s="74"/>
      <c r="H114" s="74"/>
    </row>
    <row r="115" spans="7:8" ht="18.75" customHeight="1">
      <c r="G115" s="74"/>
      <c r="H115" s="74"/>
    </row>
    <row r="116" spans="7:8" ht="18.75" customHeight="1">
      <c r="G116" s="74"/>
      <c r="H116" s="74"/>
    </row>
    <row r="117" spans="7:8" ht="18.75" customHeight="1">
      <c r="G117" s="74"/>
      <c r="H117" s="74"/>
    </row>
    <row r="118" spans="7:8" ht="18.75" customHeight="1">
      <c r="G118" s="74"/>
      <c r="H118" s="74"/>
    </row>
    <row r="119" spans="7:8" ht="18.75" customHeight="1">
      <c r="G119" s="74"/>
      <c r="H119" s="74"/>
    </row>
    <row r="120" spans="7:8" ht="18.75" customHeight="1">
      <c r="G120" s="74"/>
      <c r="H120" s="74"/>
    </row>
    <row r="121" spans="7:8" ht="18.75" customHeight="1">
      <c r="G121" s="74"/>
      <c r="H121" s="74"/>
    </row>
    <row r="122" spans="7:8" ht="18.75" customHeight="1">
      <c r="G122" s="74"/>
      <c r="H122" s="74"/>
    </row>
    <row r="123" spans="7:8" ht="18.75" customHeight="1">
      <c r="G123" s="74"/>
      <c r="H123" s="74"/>
    </row>
    <row r="124" spans="7:8" ht="18.75" customHeight="1">
      <c r="G124" s="74"/>
      <c r="H124" s="74"/>
    </row>
    <row r="125" spans="7:8" ht="18.75" customHeight="1">
      <c r="G125" s="74"/>
      <c r="H125" s="74"/>
    </row>
    <row r="126" spans="7:8" ht="18.75" customHeight="1">
      <c r="G126" s="74"/>
      <c r="H126" s="74"/>
    </row>
    <row r="127" spans="7:8" ht="18.75" customHeight="1">
      <c r="G127" s="74"/>
      <c r="H127" s="74"/>
    </row>
    <row r="128" spans="7:8" ht="18.75" customHeight="1">
      <c r="G128" s="74"/>
      <c r="H128" s="74"/>
    </row>
    <row r="129" spans="7:8" ht="18.75" customHeight="1">
      <c r="G129" s="74"/>
      <c r="H129" s="74"/>
    </row>
    <row r="130" spans="7:8" ht="18.75" customHeight="1">
      <c r="G130" s="74"/>
      <c r="H130" s="74"/>
    </row>
    <row r="131" spans="7:8" ht="18.75" customHeight="1">
      <c r="G131" s="74"/>
      <c r="H131" s="74"/>
    </row>
    <row r="132" spans="7:8" ht="18.75" customHeight="1">
      <c r="G132" s="74"/>
      <c r="H132" s="74"/>
    </row>
    <row r="133" spans="7:8" ht="18.75" customHeight="1">
      <c r="G133" s="74"/>
      <c r="H133" s="74"/>
    </row>
    <row r="134" spans="7:8" ht="18.75" customHeight="1">
      <c r="G134" s="74"/>
      <c r="H134" s="74"/>
    </row>
    <row r="135" spans="7:8" ht="18.75" customHeight="1">
      <c r="G135" s="74"/>
      <c r="H135" s="74"/>
    </row>
    <row r="136" spans="7:8" ht="18.75" customHeight="1">
      <c r="G136" s="74"/>
      <c r="H136" s="74"/>
    </row>
    <row r="137" spans="7:8" ht="18.75" customHeight="1">
      <c r="G137" s="74"/>
      <c r="H137" s="74"/>
    </row>
    <row r="138" spans="7:8" ht="18.75" customHeight="1">
      <c r="G138" s="74"/>
      <c r="H138" s="74"/>
    </row>
    <row r="139" spans="7:8" ht="18.75" customHeight="1">
      <c r="G139" s="74"/>
      <c r="H139" s="74"/>
    </row>
    <row r="140" spans="7:8" ht="18.75" customHeight="1">
      <c r="G140" s="74"/>
      <c r="H140" s="74"/>
    </row>
    <row r="141" spans="7:8" ht="18.75" customHeight="1">
      <c r="G141" s="74"/>
      <c r="H141" s="74"/>
    </row>
    <row r="142" spans="7:8" ht="18.75" customHeight="1">
      <c r="G142" s="74"/>
      <c r="H142" s="74"/>
    </row>
    <row r="143" spans="7:8" ht="18.75" customHeight="1">
      <c r="G143" s="74"/>
      <c r="H143" s="74"/>
    </row>
    <row r="144" spans="7:8" ht="18.75" customHeight="1">
      <c r="G144" s="74"/>
      <c r="H144" s="74"/>
    </row>
    <row r="145" spans="7:8" ht="18.75" customHeight="1">
      <c r="G145" s="74"/>
      <c r="H145" s="74"/>
    </row>
    <row r="146" spans="7:8" ht="18.75" customHeight="1">
      <c r="G146" s="74"/>
      <c r="H146" s="74"/>
    </row>
    <row r="147" spans="7:8" ht="18.75" customHeight="1">
      <c r="G147" s="74"/>
      <c r="H147" s="74"/>
    </row>
    <row r="148" spans="7:8" ht="18.75" customHeight="1">
      <c r="G148" s="74"/>
      <c r="H148" s="74"/>
    </row>
    <row r="149" spans="7:8" ht="18.75" customHeight="1">
      <c r="G149" s="74"/>
      <c r="H149" s="74"/>
    </row>
    <row r="150" spans="7:8" ht="18.75" customHeight="1">
      <c r="G150" s="74"/>
      <c r="H150" s="74"/>
    </row>
    <row r="151" spans="7:8" ht="18.75" customHeight="1">
      <c r="G151" s="74"/>
      <c r="H151" s="74"/>
    </row>
    <row r="152" spans="7:8" ht="18.75" customHeight="1">
      <c r="G152" s="74"/>
      <c r="H152" s="74"/>
    </row>
    <row r="153" spans="7:8" ht="18.75" customHeight="1">
      <c r="G153" s="74"/>
      <c r="H153" s="74"/>
    </row>
    <row r="154" spans="7:8" ht="18.75" customHeight="1">
      <c r="G154" s="74"/>
      <c r="H154" s="74"/>
    </row>
    <row r="155" spans="7:8" ht="18.75" customHeight="1">
      <c r="G155" s="74"/>
      <c r="H155" s="74"/>
    </row>
    <row r="156" spans="7:8" ht="18.75" customHeight="1">
      <c r="G156" s="74"/>
      <c r="H156" s="74"/>
    </row>
    <row r="157" spans="7:8" ht="18.75" customHeight="1">
      <c r="G157" s="74"/>
      <c r="H157" s="74"/>
    </row>
    <row r="158" spans="7:8" ht="18.75" customHeight="1">
      <c r="G158" s="74"/>
      <c r="H158" s="74"/>
    </row>
    <row r="159" spans="7:8" ht="18.75" customHeight="1">
      <c r="G159" s="74"/>
      <c r="H159" s="74"/>
    </row>
    <row r="160" spans="7:8" ht="18.75" customHeight="1">
      <c r="G160" s="74"/>
      <c r="H160" s="74"/>
    </row>
    <row r="161" spans="7:8" ht="18.75" customHeight="1">
      <c r="G161" s="74"/>
      <c r="H161" s="74"/>
    </row>
    <row r="162" spans="7:8" ht="18.75" customHeight="1">
      <c r="G162" s="74"/>
      <c r="H162" s="74"/>
    </row>
    <row r="163" spans="7:8" ht="18.75" customHeight="1">
      <c r="G163" s="74"/>
      <c r="H163" s="74"/>
    </row>
    <row r="164" spans="7:8" ht="18.75" customHeight="1">
      <c r="G164" s="74"/>
      <c r="H164" s="74"/>
    </row>
    <row r="165" spans="7:8" ht="18.75" customHeight="1">
      <c r="G165" s="74"/>
      <c r="H165" s="74"/>
    </row>
    <row r="166" spans="7:8" ht="18.75" customHeight="1">
      <c r="G166" s="74"/>
      <c r="H166" s="74"/>
    </row>
    <row r="167" spans="7:8" ht="18.75" customHeight="1">
      <c r="G167" s="74"/>
      <c r="H167" s="74"/>
    </row>
    <row r="168" spans="7:8" ht="18.75" customHeight="1">
      <c r="G168" s="74"/>
      <c r="H168" s="74"/>
    </row>
    <row r="169" spans="7:8" ht="18.75" customHeight="1">
      <c r="G169" s="74"/>
      <c r="H169" s="74"/>
    </row>
    <row r="170" spans="7:8" ht="18.75" customHeight="1">
      <c r="G170" s="74"/>
      <c r="H170" s="74"/>
    </row>
    <row r="171" spans="7:8" ht="18.75" customHeight="1">
      <c r="G171" s="74"/>
      <c r="H171" s="74"/>
    </row>
    <row r="172" spans="7:8" ht="18.75" customHeight="1">
      <c r="G172" s="74"/>
      <c r="H172" s="74"/>
    </row>
    <row r="173" spans="7:8" ht="18.75" customHeight="1">
      <c r="G173" s="74"/>
      <c r="H173" s="74"/>
    </row>
    <row r="174" spans="7:8" ht="18.75" customHeight="1">
      <c r="G174" s="74"/>
      <c r="H174" s="74"/>
    </row>
    <row r="175" spans="7:8" ht="18.75" customHeight="1">
      <c r="G175" s="74"/>
      <c r="H175" s="74"/>
    </row>
    <row r="176" spans="7:8" ht="18.75" customHeight="1">
      <c r="G176" s="74"/>
      <c r="H176" s="74"/>
    </row>
    <row r="177" spans="7:8" ht="18.75" customHeight="1">
      <c r="G177" s="74"/>
      <c r="H177" s="74"/>
    </row>
    <row r="178" spans="7:8" ht="18.75" customHeight="1">
      <c r="G178" s="74"/>
      <c r="H178" s="74"/>
    </row>
    <row r="179" spans="7:8" ht="18.75" customHeight="1">
      <c r="G179" s="74"/>
      <c r="H179" s="74"/>
    </row>
    <row r="180" spans="7:8" ht="18.75" customHeight="1">
      <c r="G180" s="74"/>
      <c r="H180" s="74"/>
    </row>
    <row r="181" spans="7:8" ht="18.75" customHeight="1">
      <c r="G181" s="74"/>
      <c r="H181" s="74"/>
    </row>
    <row r="182" spans="7:8" ht="18.75" customHeight="1">
      <c r="G182" s="74"/>
      <c r="H182" s="74"/>
    </row>
    <row r="183" spans="7:8" ht="18.75" customHeight="1">
      <c r="G183" s="74"/>
      <c r="H183" s="74"/>
    </row>
    <row r="184" spans="7:8" ht="18.75" customHeight="1">
      <c r="G184" s="74"/>
      <c r="H184" s="74"/>
    </row>
    <row r="185" spans="7:8" ht="18.75" customHeight="1">
      <c r="G185" s="74"/>
      <c r="H185" s="74"/>
    </row>
    <row r="186" spans="7:8" ht="18.75" customHeight="1">
      <c r="G186" s="74"/>
      <c r="H186" s="74"/>
    </row>
    <row r="187" spans="7:8" ht="18.75" customHeight="1">
      <c r="G187" s="74"/>
      <c r="H187" s="74"/>
    </row>
    <row r="188" spans="7:8" ht="18.75" customHeight="1">
      <c r="G188" s="74"/>
      <c r="H188" s="74"/>
    </row>
    <row r="189" spans="7:8" ht="18.75" customHeight="1">
      <c r="G189" s="74"/>
      <c r="H189" s="74"/>
    </row>
    <row r="190" spans="7:8" ht="18.75" customHeight="1">
      <c r="G190" s="74"/>
      <c r="H190" s="74"/>
    </row>
    <row r="191" spans="7:8" ht="18.75" customHeight="1">
      <c r="G191" s="74"/>
      <c r="H191" s="74"/>
    </row>
    <row r="192" spans="7:8" ht="18.75" customHeight="1">
      <c r="G192" s="74"/>
      <c r="H192" s="74"/>
    </row>
    <row r="193" spans="7:8" ht="18.75" customHeight="1">
      <c r="G193" s="74"/>
      <c r="H193" s="74"/>
    </row>
    <row r="194" spans="7:8" ht="18.75" customHeight="1">
      <c r="G194" s="74"/>
      <c r="H194" s="74"/>
    </row>
    <row r="195" spans="7:8" ht="18.75" customHeight="1">
      <c r="G195" s="74"/>
      <c r="H195" s="74"/>
    </row>
    <row r="196" spans="7:8" ht="18.75" customHeight="1">
      <c r="G196" s="74"/>
      <c r="H196" s="74"/>
    </row>
    <row r="197" spans="7:8" ht="18.75" customHeight="1">
      <c r="G197" s="74"/>
      <c r="H197" s="74"/>
    </row>
    <row r="198" spans="7:8" ht="18.75" customHeight="1">
      <c r="G198" s="74"/>
      <c r="H198" s="74"/>
    </row>
    <row r="199" spans="7:8" ht="18.75" customHeight="1">
      <c r="G199" s="74"/>
      <c r="H199" s="74"/>
    </row>
    <row r="200" spans="7:8" ht="18.75" customHeight="1">
      <c r="G200" s="74"/>
      <c r="H200" s="74"/>
    </row>
    <row r="201" spans="7:8" ht="18.75" customHeight="1">
      <c r="G201" s="74"/>
      <c r="H201" s="74"/>
    </row>
    <row r="202" spans="7:8" ht="18.75" customHeight="1">
      <c r="G202" s="74"/>
      <c r="H202" s="74"/>
    </row>
    <row r="203" spans="7:8" ht="18.75" customHeight="1">
      <c r="G203" s="74"/>
      <c r="H203" s="74"/>
    </row>
    <row r="204" spans="7:8" ht="18.75" customHeight="1">
      <c r="G204" s="74"/>
      <c r="H204" s="74"/>
    </row>
    <row r="205" spans="7:8" ht="18.75" customHeight="1">
      <c r="G205" s="74"/>
      <c r="H205" s="74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2009-10-05T06:02:57Z</cp:lastPrinted>
  <dcterms:created xsi:type="dcterms:W3CDTF">2009-10-05T05:41:18Z</dcterms:created>
  <dcterms:modified xsi:type="dcterms:W3CDTF">2009-10-05T06:03:01Z</dcterms:modified>
  <cp:category/>
  <cp:version/>
  <cp:contentType/>
  <cp:contentStatus/>
</cp:coreProperties>
</file>