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801 - Demolice" sheetId="1" r:id="rId1"/>
  </sheets>
  <definedNames>
    <definedName name="DATABASE">'SO 801 - Demolice'!$A$26:$H$45</definedName>
  </definedNames>
  <calcPr fullCalcOnLoad="1"/>
</workbook>
</file>

<file path=xl/sharedStrings.xml><?xml version="1.0" encoding="utf-8"?>
<sst xmlns="http://schemas.openxmlformats.org/spreadsheetml/2006/main" count="78" uniqueCount="55">
  <si>
    <t>006</t>
  </si>
  <si>
    <t>979083117</t>
  </si>
  <si>
    <t>T</t>
  </si>
  <si>
    <t>979083191</t>
  </si>
  <si>
    <t>979093111</t>
  </si>
  <si>
    <t>ULOŽENÍ SUTI BEZ ZHUTNĚNÍ</t>
  </si>
  <si>
    <t>M3</t>
  </si>
  <si>
    <t>979999001</t>
  </si>
  <si>
    <t>SOU</t>
  </si>
  <si>
    <t>HZS</t>
  </si>
  <si>
    <t>767</t>
  </si>
  <si>
    <t>767996803</t>
  </si>
  <si>
    <t>KG</t>
  </si>
  <si>
    <t>767996801</t>
  </si>
  <si>
    <t>979082111</t>
  </si>
  <si>
    <t>979081111</t>
  </si>
  <si>
    <t>ODVOZ SUTI NA SKLÁDKU DO 1KM</t>
  </si>
  <si>
    <t>979081121</t>
  </si>
  <si>
    <t>979999003</t>
  </si>
  <si>
    <t>VODOROVNÉ PŘEMÍSTĚNÍ SUTI NA SKLÁDKU DO 6000M</t>
  </si>
  <si>
    <t>PŘÍPLATEK ZA KAŽDÝCH DALŠÍ  ZAPOČATÝCH 1000M NAD 6KM</t>
  </si>
  <si>
    <t>POPLATEK ZA SKLÁDKOVNÉ - netříděná stavební suť a odpad</t>
  </si>
  <si>
    <t>POPLATEK ZA SKLÁDKOVNÉ - nebezpečný odpad ( lepenky, izolace apod.)</t>
  </si>
  <si>
    <t>98199900X</t>
  </si>
  <si>
    <t>ODPOJENÍ A ZAJIŠTĚNÍ ROZVODU TZB V PROSTORU DEMOLOVANÝCH OBJEKTŮ ( elektroinstalace )</t>
  </si>
  <si>
    <t>SEPARACE A TŘÍDĚNÍ DEMONTOVANÝCH MATERIÁLŮ PŘED ODVOZEM</t>
  </si>
  <si>
    <t>Demolice objektů</t>
  </si>
  <si>
    <t>Demolice objektů celkem</t>
  </si>
  <si>
    <t xml:space="preserve">Zámečnické konstrukce </t>
  </si>
  <si>
    <t>Zámečnické konstrukce celkem</t>
  </si>
  <si>
    <t xml:space="preserve">DEMOLICE BUDOV PROVÁDĚNÁ POSTUPNÝM ROZEBÍRÁN0M S PODÍ-       LEM KONSTRUKCÍ DO 30%  - vstupní objekty, předsazené vstupní schody, základové konstrukce vstupů </t>
  </si>
  <si>
    <t>DMTŽ ATYPICKÁ ZÁMEČNICKÁ KCE DÍLY DO 50KG - schody rampy</t>
  </si>
  <si>
    <t>DMTŽ ATYPICKÁ ZÁMEČNICKÁ KCE DÍLY DO 250KG - OK části vstupů, schodišť a podest</t>
  </si>
  <si>
    <t>VNITROSTAVENIŠTNÍ DOPRAVA SUTI DO 10M</t>
  </si>
  <si>
    <t>ODVOZ SUTI NA SKLÁDKU ZA KAŽDÝ DALŠÍ 1KM</t>
  </si>
  <si>
    <t>ULOŽENÍ BEZ POPLATKU  - kovošrot</t>
  </si>
  <si>
    <t>ZŠ Lesní - škola pro Evropu, Liberec</t>
  </si>
  <si>
    <t>( zakázka D/09 - 044 - DUR )</t>
  </si>
  <si>
    <t>mezisoučet  celkem</t>
  </si>
  <si>
    <t>VRN hl. 6  -  GZS + územní vlivy, provozní vlivy</t>
  </si>
  <si>
    <t>%</t>
  </si>
  <si>
    <t xml:space="preserve">DPH  19 % </t>
  </si>
  <si>
    <t>Vypracoval :  Oleg Fichtner</t>
  </si>
  <si>
    <t>Datum       :   30. září 2009</t>
  </si>
  <si>
    <t>Položka</t>
  </si>
  <si>
    <t>Text položky</t>
  </si>
  <si>
    <t>MJ</t>
  </si>
  <si>
    <t>Množství</t>
  </si>
  <si>
    <t>Cena</t>
  </si>
  <si>
    <t>Cena celkem</t>
  </si>
  <si>
    <t>SO 801   Demolice</t>
  </si>
  <si>
    <t>DEMOLICE OBJEKTŮ</t>
  </si>
  <si>
    <t>ZÁMEČNICKÉ KONSTRUKCE</t>
  </si>
  <si>
    <t>SO 801 -  Demolice celkem</t>
  </si>
  <si>
    <t xml:space="preserve">SO 801 -  Demolice celkem, včetně  DPH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</si>
</sst>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43" fontId="0" fillId="0" borderId="1" xfId="15" applyBorder="1" applyAlignment="1">
      <alignment horizontal="distributed" vertical="center"/>
    </xf>
    <xf numFmtId="43" fontId="0" fillId="2" borderId="1" xfId="15" applyFill="1" applyBorder="1" applyAlignment="1">
      <alignment horizontal="distributed" vertical="center"/>
    </xf>
    <xf numFmtId="1" fontId="1" fillId="3" borderId="0" xfId="0" applyNumberFormat="1" applyFont="1" applyFill="1" applyAlignment="1">
      <alignment vertical="center" wrapText="1"/>
    </xf>
    <xf numFmtId="43" fontId="0" fillId="0" borderId="0" xfId="15" applyAlignment="1">
      <alignment horizontal="distributed" vertical="center"/>
    </xf>
    <xf numFmtId="43" fontId="1" fillId="4" borderId="2" xfId="15" applyFont="1" applyFill="1" applyBorder="1" applyAlignment="1">
      <alignment horizontal="distributed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6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3" borderId="3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3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5" borderId="2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5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5" borderId="0" xfId="0" applyNumberFormat="1" applyFont="1" applyFill="1" applyBorder="1" applyAlignment="1">
      <alignment vertical="center"/>
    </xf>
    <xf numFmtId="43" fontId="8" fillId="5" borderId="3" xfId="15" applyFont="1" applyFill="1" applyBorder="1" applyAlignment="1">
      <alignment horizontal="distributed" vertical="center"/>
    </xf>
    <xf numFmtId="43" fontId="8" fillId="5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F13" sqref="F13"/>
    </sheetView>
  </sheetViews>
  <sheetFormatPr defaultColWidth="9.140625" defaultRowHeight="18.75" customHeight="1"/>
  <cols>
    <col min="1" max="1" width="4.140625" style="1" customWidth="1"/>
    <col min="2" max="2" width="4.28125" style="1" customWidth="1"/>
    <col min="3" max="3" width="12.28125" style="1" customWidth="1"/>
    <col min="4" max="4" width="66.28125" style="7" customWidth="1"/>
    <col min="5" max="5" width="5.00390625" style="1" customWidth="1"/>
    <col min="6" max="6" width="13.00390625" style="2" customWidth="1"/>
    <col min="7" max="7" width="18.57421875" style="3" customWidth="1"/>
    <col min="8" max="8" width="17.57421875" style="3" customWidth="1"/>
    <col min="9" max="16384" width="9.140625" style="4" customWidth="1"/>
  </cols>
  <sheetData>
    <row r="1" spans="1:8" s="18" customFormat="1" ht="26.25" customHeight="1">
      <c r="A1" s="13"/>
      <c r="B1" s="13"/>
      <c r="C1" s="14"/>
      <c r="D1" s="15" t="s">
        <v>36</v>
      </c>
      <c r="E1" s="13"/>
      <c r="F1" s="16"/>
      <c r="G1" s="17"/>
      <c r="H1" s="17"/>
    </row>
    <row r="2" spans="1:8" s="24" customFormat="1" ht="26.25" customHeight="1">
      <c r="A2" s="19"/>
      <c r="B2" s="19"/>
      <c r="C2" s="20"/>
      <c r="D2" s="21" t="s">
        <v>37</v>
      </c>
      <c r="E2" s="19"/>
      <c r="F2" s="22"/>
      <c r="G2" s="23"/>
      <c r="H2" s="23"/>
    </row>
    <row r="3" spans="1:8" s="18" customFormat="1" ht="26.25" customHeight="1">
      <c r="A3" s="13"/>
      <c r="B3" s="13"/>
      <c r="C3" s="14"/>
      <c r="D3" s="25"/>
      <c r="E3" s="13"/>
      <c r="F3" s="16"/>
      <c r="G3" s="17"/>
      <c r="H3" s="17"/>
    </row>
    <row r="4" spans="1:8" s="31" customFormat="1" ht="25.5" customHeight="1">
      <c r="A4" s="26"/>
      <c r="B4" s="26"/>
      <c r="C4" s="27"/>
      <c r="D4" s="28" t="s">
        <v>50</v>
      </c>
      <c r="E4" s="26"/>
      <c r="F4" s="29"/>
      <c r="G4" s="30"/>
      <c r="H4" s="30"/>
    </row>
    <row r="5" spans="1:8" s="37" customFormat="1" ht="6" customHeight="1" thickBot="1">
      <c r="A5" s="32"/>
      <c r="B5" s="32"/>
      <c r="C5" s="33"/>
      <c r="D5" s="34"/>
      <c r="E5" s="32"/>
      <c r="F5" s="35"/>
      <c r="G5" s="36"/>
      <c r="H5" s="36"/>
    </row>
    <row r="6" spans="1:8" s="43" customFormat="1" ht="19.5" customHeight="1">
      <c r="A6" s="38"/>
      <c r="B6" s="38"/>
      <c r="C6" s="38"/>
      <c r="D6" s="39" t="s">
        <v>51</v>
      </c>
      <c r="E6" s="38"/>
      <c r="F6" s="40"/>
      <c r="G6" s="41"/>
      <c r="H6" s="42">
        <f>H35</f>
        <v>84652.62</v>
      </c>
    </row>
    <row r="7" spans="1:8" s="43" customFormat="1" ht="19.5" customHeight="1" thickBot="1">
      <c r="A7" s="38"/>
      <c r="B7" s="38"/>
      <c r="C7" s="38"/>
      <c r="D7" s="39" t="s">
        <v>52</v>
      </c>
      <c r="E7" s="38"/>
      <c r="F7" s="40"/>
      <c r="G7" s="41"/>
      <c r="H7" s="44">
        <f>H46</f>
        <v>15468.120000000003</v>
      </c>
    </row>
    <row r="8" spans="1:8" s="50" customFormat="1" ht="15.75" customHeight="1" thickBot="1">
      <c r="A8" s="45"/>
      <c r="B8" s="45"/>
      <c r="C8" s="45"/>
      <c r="D8" s="46"/>
      <c r="E8" s="45"/>
      <c r="F8" s="47"/>
      <c r="G8" s="48"/>
      <c r="H8" s="49"/>
    </row>
    <row r="9" spans="1:8" s="55" customFormat="1" ht="21.75" customHeight="1" thickBot="1">
      <c r="A9" s="51"/>
      <c r="B9" s="51"/>
      <c r="C9" s="51"/>
      <c r="D9" s="34" t="s">
        <v>38</v>
      </c>
      <c r="E9" s="52"/>
      <c r="F9" s="53"/>
      <c r="G9" s="49"/>
      <c r="H9" s="54">
        <f>SUM(H6:H8)</f>
        <v>100120.73999999999</v>
      </c>
    </row>
    <row r="10" spans="1:8" s="55" customFormat="1" ht="18.75" customHeight="1">
      <c r="A10" s="51"/>
      <c r="B10" s="51"/>
      <c r="C10" s="51"/>
      <c r="D10" s="34"/>
      <c r="E10" s="52"/>
      <c r="F10" s="53"/>
      <c r="G10" s="56"/>
      <c r="H10" s="57"/>
    </row>
    <row r="11" spans="1:8" s="55" customFormat="1" ht="15.75" customHeight="1" thickBot="1">
      <c r="A11" s="51"/>
      <c r="B11" s="51"/>
      <c r="C11" s="51"/>
      <c r="D11" s="34"/>
      <c r="E11" s="52"/>
      <c r="F11" s="53"/>
      <c r="G11" s="56"/>
      <c r="H11" s="57"/>
    </row>
    <row r="12" spans="1:8" s="55" customFormat="1" ht="21.75" customHeight="1" thickBot="1">
      <c r="A12" s="51"/>
      <c r="B12" s="51"/>
      <c r="C12" s="51"/>
      <c r="D12" s="58" t="s">
        <v>39</v>
      </c>
      <c r="E12" s="59" t="s">
        <v>40</v>
      </c>
      <c r="F12" s="60">
        <v>0.048</v>
      </c>
      <c r="G12" s="61">
        <f>H9</f>
        <v>100120.73999999999</v>
      </c>
      <c r="H12" s="54">
        <f>PRODUCT(F12:G12)</f>
        <v>4805.79552</v>
      </c>
    </row>
    <row r="13" spans="1:8" s="55" customFormat="1" ht="18.75" customHeight="1">
      <c r="A13" s="51"/>
      <c r="B13" s="51"/>
      <c r="C13" s="51"/>
      <c r="D13" s="62"/>
      <c r="E13" s="63"/>
      <c r="F13" s="64"/>
      <c r="G13" s="65"/>
      <c r="H13" s="49"/>
    </row>
    <row r="14" spans="1:8" s="55" customFormat="1" ht="18.75" customHeight="1" thickBot="1">
      <c r="A14" s="51"/>
      <c r="B14" s="51"/>
      <c r="C14" s="51"/>
      <c r="D14" s="62"/>
      <c r="E14" s="63"/>
      <c r="F14" s="64"/>
      <c r="G14" s="65"/>
      <c r="H14" s="49"/>
    </row>
    <row r="15" spans="1:8" s="55" customFormat="1" ht="21.75" customHeight="1">
      <c r="A15" s="51"/>
      <c r="B15" s="51"/>
      <c r="C15" s="51"/>
      <c r="D15" s="66" t="s">
        <v>53</v>
      </c>
      <c r="E15" s="63"/>
      <c r="F15" s="64"/>
      <c r="G15" s="49"/>
      <c r="H15" s="67">
        <f>SUM(H12:H14,H9)</f>
        <v>104926.53551999999</v>
      </c>
    </row>
    <row r="16" spans="1:8" s="69" customFormat="1" ht="21.75" customHeight="1" thickBot="1">
      <c r="A16" s="63"/>
      <c r="B16" s="63"/>
      <c r="C16" s="63"/>
      <c r="D16" s="58" t="s">
        <v>41</v>
      </c>
      <c r="E16" s="59" t="s">
        <v>40</v>
      </c>
      <c r="F16" s="60">
        <v>0.19</v>
      </c>
      <c r="G16" s="61">
        <f>H15</f>
        <v>104926.53551999999</v>
      </c>
      <c r="H16" s="68">
        <f>PRODUCT(F16:G16)</f>
        <v>19936.0417488</v>
      </c>
    </row>
    <row r="17" spans="1:8" s="69" customFormat="1" ht="18.75" customHeight="1" thickBot="1">
      <c r="A17" s="63"/>
      <c r="B17" s="63"/>
      <c r="C17" s="63"/>
      <c r="D17" s="58"/>
      <c r="E17" s="63"/>
      <c r="F17" s="64"/>
      <c r="G17" s="65"/>
      <c r="H17" s="70"/>
    </row>
    <row r="18" spans="1:8" s="55" customFormat="1" ht="21.75" customHeight="1" thickBot="1">
      <c r="A18" s="51"/>
      <c r="B18" s="51"/>
      <c r="C18" s="51"/>
      <c r="D18" s="66" t="s">
        <v>54</v>
      </c>
      <c r="E18" s="63"/>
      <c r="F18" s="64"/>
      <c r="G18" s="49"/>
      <c r="H18" s="54">
        <f>SUM(H16:H16,H15)</f>
        <v>124862.57726879999</v>
      </c>
    </row>
    <row r="19" spans="1:8" s="69" customFormat="1" ht="21" customHeight="1">
      <c r="A19" s="63"/>
      <c r="B19" s="63"/>
      <c r="C19" s="63"/>
      <c r="D19" s="71"/>
      <c r="E19" s="63"/>
      <c r="F19" s="64"/>
      <c r="G19" s="56"/>
      <c r="H19" s="72"/>
    </row>
    <row r="20" spans="1:8" s="69" customFormat="1" ht="15.75" customHeight="1">
      <c r="A20" s="63"/>
      <c r="B20" s="63"/>
      <c r="C20" s="63"/>
      <c r="D20" s="71"/>
      <c r="E20" s="63"/>
      <c r="F20" s="64"/>
      <c r="G20" s="56"/>
      <c r="H20" s="72"/>
    </row>
    <row r="21" spans="1:8" s="77" customFormat="1" ht="18.75" customHeight="1">
      <c r="A21" s="73"/>
      <c r="B21" s="73"/>
      <c r="C21" s="73"/>
      <c r="D21" s="74" t="s">
        <v>42</v>
      </c>
      <c r="E21" s="73"/>
      <c r="F21" s="75"/>
      <c r="G21" s="76"/>
      <c r="H21" s="76"/>
    </row>
    <row r="22" spans="1:8" s="77" customFormat="1" ht="18.75" customHeight="1">
      <c r="A22" s="73"/>
      <c r="B22" s="73"/>
      <c r="C22" s="73"/>
      <c r="D22" s="74" t="s">
        <v>43</v>
      </c>
      <c r="E22" s="73"/>
      <c r="F22" s="75"/>
      <c r="G22" s="76"/>
      <c r="H22" s="76"/>
    </row>
    <row r="23" spans="1:8" s="82" customFormat="1" ht="6.75" customHeight="1">
      <c r="A23" s="78"/>
      <c r="B23" s="78"/>
      <c r="C23" s="78"/>
      <c r="D23" s="79"/>
      <c r="E23" s="78"/>
      <c r="F23" s="80"/>
      <c r="G23" s="81"/>
      <c r="H23" s="81"/>
    </row>
    <row r="24" spans="1:8" s="82" customFormat="1" ht="18.75" customHeight="1">
      <c r="A24" s="78"/>
      <c r="B24" s="78"/>
      <c r="C24" s="78" t="s">
        <v>44</v>
      </c>
      <c r="D24" s="83" t="s">
        <v>45</v>
      </c>
      <c r="E24" s="78" t="s">
        <v>46</v>
      </c>
      <c r="F24" s="80" t="s">
        <v>47</v>
      </c>
      <c r="G24" s="81" t="s">
        <v>48</v>
      </c>
      <c r="H24" s="81" t="s">
        <v>49</v>
      </c>
    </row>
    <row r="26" spans="4:8" ht="18.75" customHeight="1">
      <c r="D26" s="10" t="s">
        <v>26</v>
      </c>
      <c r="G26" s="11"/>
      <c r="H26" s="11"/>
    </row>
    <row r="27" spans="1:8" ht="48.75" customHeight="1">
      <c r="A27" s="1" t="s">
        <v>0</v>
      </c>
      <c r="B27" s="1">
        <v>1</v>
      </c>
      <c r="C27" s="1">
        <v>981011315</v>
      </c>
      <c r="D27" s="7" t="s">
        <v>30</v>
      </c>
      <c r="E27" s="5" t="s">
        <v>6</v>
      </c>
      <c r="F27" s="6">
        <v>57.69</v>
      </c>
      <c r="G27" s="8">
        <v>358</v>
      </c>
      <c r="H27" s="9">
        <f>PRODUCT(F27:G27)</f>
        <v>20653.02</v>
      </c>
    </row>
    <row r="28" spans="1:8" ht="18.75" customHeight="1">
      <c r="A28" s="1" t="s">
        <v>0</v>
      </c>
      <c r="B28" s="1">
        <v>2</v>
      </c>
      <c r="C28" s="1" t="s">
        <v>1</v>
      </c>
      <c r="D28" s="7" t="s">
        <v>19</v>
      </c>
      <c r="E28" s="5" t="s">
        <v>2</v>
      </c>
      <c r="F28" s="6">
        <v>32.1</v>
      </c>
      <c r="G28" s="8">
        <v>336</v>
      </c>
      <c r="H28" s="9">
        <f aca="true" t="shared" si="0" ref="H28:H34">PRODUCT(F28:G28)</f>
        <v>10785.6</v>
      </c>
    </row>
    <row r="29" spans="1:8" ht="18.75" customHeight="1">
      <c r="A29" s="1" t="s">
        <v>0</v>
      </c>
      <c r="B29" s="1">
        <v>3</v>
      </c>
      <c r="C29" s="1" t="s">
        <v>3</v>
      </c>
      <c r="D29" s="7" t="s">
        <v>20</v>
      </c>
      <c r="E29" s="5" t="s">
        <v>2</v>
      </c>
      <c r="F29" s="6">
        <v>609.9</v>
      </c>
      <c r="G29" s="8">
        <v>27.8</v>
      </c>
      <c r="H29" s="9">
        <f t="shared" si="0"/>
        <v>16955.22</v>
      </c>
    </row>
    <row r="30" spans="1:8" ht="18.75" customHeight="1">
      <c r="A30" s="1" t="s">
        <v>0</v>
      </c>
      <c r="B30" s="1">
        <v>4</v>
      </c>
      <c r="C30" s="1" t="s">
        <v>4</v>
      </c>
      <c r="D30" s="7" t="s">
        <v>5</v>
      </c>
      <c r="E30" s="5" t="s">
        <v>2</v>
      </c>
      <c r="F30" s="6">
        <v>32.1</v>
      </c>
      <c r="G30" s="8">
        <v>11.8</v>
      </c>
      <c r="H30" s="9">
        <f t="shared" si="0"/>
        <v>378.78000000000003</v>
      </c>
    </row>
    <row r="31" spans="1:8" ht="18.75" customHeight="1">
      <c r="A31" s="1" t="s">
        <v>0</v>
      </c>
      <c r="B31" s="1">
        <v>5</v>
      </c>
      <c r="C31" s="1" t="s">
        <v>7</v>
      </c>
      <c r="D31" s="7" t="s">
        <v>21</v>
      </c>
      <c r="E31" s="5" t="s">
        <v>2</v>
      </c>
      <c r="F31" s="6">
        <v>31.8</v>
      </c>
      <c r="G31" s="8">
        <v>850</v>
      </c>
      <c r="H31" s="9">
        <f t="shared" si="0"/>
        <v>27030</v>
      </c>
    </row>
    <row r="32" spans="1:8" ht="18.75" customHeight="1">
      <c r="A32" s="1" t="s">
        <v>0</v>
      </c>
      <c r="B32" s="1">
        <v>6</v>
      </c>
      <c r="C32" s="1">
        <v>979999002</v>
      </c>
      <c r="D32" s="7" t="s">
        <v>22</v>
      </c>
      <c r="E32" s="5" t="s">
        <v>2</v>
      </c>
      <c r="F32" s="6">
        <v>0.3</v>
      </c>
      <c r="G32" s="8">
        <v>2500</v>
      </c>
      <c r="H32" s="9">
        <f t="shared" si="0"/>
        <v>750</v>
      </c>
    </row>
    <row r="33" spans="1:8" ht="31.5" customHeight="1">
      <c r="A33" s="1" t="s">
        <v>0</v>
      </c>
      <c r="B33" s="1">
        <v>7</v>
      </c>
      <c r="C33" s="1" t="s">
        <v>23</v>
      </c>
      <c r="D33" s="7" t="s">
        <v>24</v>
      </c>
      <c r="E33" s="5" t="s">
        <v>8</v>
      </c>
      <c r="F33" s="6">
        <v>1</v>
      </c>
      <c r="G33" s="8">
        <v>1500</v>
      </c>
      <c r="H33" s="9">
        <f t="shared" si="0"/>
        <v>1500</v>
      </c>
    </row>
    <row r="34" spans="1:8" ht="18.75" customHeight="1" thickBot="1">
      <c r="A34" s="1" t="s">
        <v>0</v>
      </c>
      <c r="B34" s="1">
        <v>8</v>
      </c>
      <c r="C34" s="1" t="s">
        <v>23</v>
      </c>
      <c r="D34" s="7" t="s">
        <v>25</v>
      </c>
      <c r="E34" s="5" t="s">
        <v>9</v>
      </c>
      <c r="F34" s="6">
        <v>30</v>
      </c>
      <c r="G34" s="8">
        <v>220</v>
      </c>
      <c r="H34" s="9">
        <f t="shared" si="0"/>
        <v>6600</v>
      </c>
    </row>
    <row r="35" spans="4:8" ht="18.75" customHeight="1" thickBot="1">
      <c r="D35" s="10" t="s">
        <v>27</v>
      </c>
      <c r="G35" s="11"/>
      <c r="H35" s="12">
        <f>SUM(H27:H34)</f>
        <v>84652.62</v>
      </c>
    </row>
    <row r="36" spans="7:8" ht="18.75" customHeight="1">
      <c r="G36" s="11"/>
      <c r="H36" s="11"/>
    </row>
    <row r="37" spans="7:8" ht="18.75" customHeight="1">
      <c r="G37" s="11"/>
      <c r="H37" s="11"/>
    </row>
    <row r="38" spans="7:8" ht="18.75" customHeight="1">
      <c r="G38" s="11"/>
      <c r="H38" s="11"/>
    </row>
    <row r="39" spans="4:8" ht="18.75" customHeight="1">
      <c r="D39" s="10" t="s">
        <v>28</v>
      </c>
      <c r="G39" s="11"/>
      <c r="H39" s="11"/>
    </row>
    <row r="40" spans="1:8" ht="31.5" customHeight="1">
      <c r="A40" s="1" t="s">
        <v>10</v>
      </c>
      <c r="B40" s="1">
        <v>9</v>
      </c>
      <c r="C40" s="1" t="s">
        <v>11</v>
      </c>
      <c r="D40" s="7" t="s">
        <v>32</v>
      </c>
      <c r="E40" s="5" t="s">
        <v>12</v>
      </c>
      <c r="F40" s="6">
        <v>750</v>
      </c>
      <c r="G40" s="8">
        <v>17.6</v>
      </c>
      <c r="H40" s="9">
        <f aca="true" t="shared" si="1" ref="H40:H45">PRODUCT(F40:G40)</f>
        <v>13200.000000000002</v>
      </c>
    </row>
    <row r="41" spans="1:8" ht="18.75" customHeight="1">
      <c r="A41" s="1" t="s">
        <v>10</v>
      </c>
      <c r="B41" s="1">
        <v>10</v>
      </c>
      <c r="C41" s="1" t="s">
        <v>13</v>
      </c>
      <c r="D41" s="7" t="s">
        <v>31</v>
      </c>
      <c r="E41" s="5" t="s">
        <v>12</v>
      </c>
      <c r="F41" s="6">
        <v>50</v>
      </c>
      <c r="G41" s="8">
        <v>31.1</v>
      </c>
      <c r="H41" s="9">
        <f t="shared" si="1"/>
        <v>1555</v>
      </c>
    </row>
    <row r="42" spans="1:8" ht="18.75" customHeight="1">
      <c r="A42" s="1" t="s">
        <v>10</v>
      </c>
      <c r="B42" s="1">
        <v>11</v>
      </c>
      <c r="C42" s="1" t="s">
        <v>14</v>
      </c>
      <c r="D42" s="7" t="s">
        <v>33</v>
      </c>
      <c r="E42" s="5" t="s">
        <v>2</v>
      </c>
      <c r="F42" s="6">
        <v>0.8</v>
      </c>
      <c r="G42" s="8">
        <v>208</v>
      </c>
      <c r="H42" s="9">
        <f t="shared" si="1"/>
        <v>166.4</v>
      </c>
    </row>
    <row r="43" spans="1:8" ht="18.75" customHeight="1">
      <c r="A43" s="1" t="s">
        <v>10</v>
      </c>
      <c r="B43" s="1">
        <v>12</v>
      </c>
      <c r="C43" s="1" t="s">
        <v>15</v>
      </c>
      <c r="D43" s="7" t="s">
        <v>16</v>
      </c>
      <c r="E43" s="5" t="s">
        <v>2</v>
      </c>
      <c r="F43" s="6">
        <v>0.8</v>
      </c>
      <c r="G43" s="8">
        <v>357</v>
      </c>
      <c r="H43" s="9">
        <f t="shared" si="1"/>
        <v>285.6</v>
      </c>
    </row>
    <row r="44" spans="1:8" ht="18.75" customHeight="1">
      <c r="A44" s="1" t="s">
        <v>10</v>
      </c>
      <c r="B44" s="1">
        <v>13</v>
      </c>
      <c r="C44" s="1" t="s">
        <v>17</v>
      </c>
      <c r="D44" s="7" t="s">
        <v>34</v>
      </c>
      <c r="E44" s="5" t="s">
        <v>2</v>
      </c>
      <c r="F44" s="6">
        <v>19.2</v>
      </c>
      <c r="G44" s="8">
        <v>13.6</v>
      </c>
      <c r="H44" s="9">
        <f t="shared" si="1"/>
        <v>261.12</v>
      </c>
    </row>
    <row r="45" spans="1:8" ht="18.75" customHeight="1" thickBot="1">
      <c r="A45" s="1" t="s">
        <v>10</v>
      </c>
      <c r="B45" s="1">
        <v>14</v>
      </c>
      <c r="C45" s="1" t="s">
        <v>18</v>
      </c>
      <c r="D45" s="7" t="s">
        <v>35</v>
      </c>
      <c r="E45" s="5" t="s">
        <v>2</v>
      </c>
      <c r="F45" s="6">
        <v>0.8</v>
      </c>
      <c r="G45" s="8">
        <v>0</v>
      </c>
      <c r="H45" s="9">
        <f t="shared" si="1"/>
        <v>0</v>
      </c>
    </row>
    <row r="46" spans="4:8" ht="18.75" customHeight="1" thickBot="1">
      <c r="D46" s="10" t="s">
        <v>29</v>
      </c>
      <c r="G46" s="11"/>
      <c r="H46" s="12">
        <f>SUM(H40:H45)</f>
        <v>15468.120000000003</v>
      </c>
    </row>
    <row r="47" spans="7:8" ht="18.75" customHeight="1">
      <c r="G47" s="11"/>
      <c r="H47" s="11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&amp;C&amp;A&amp;RStránka 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2009-10-04T09:15:13Z</cp:lastPrinted>
  <dcterms:created xsi:type="dcterms:W3CDTF">2009-10-04T09:03:07Z</dcterms:created>
  <dcterms:modified xsi:type="dcterms:W3CDTF">2009-10-05T04:47:29Z</dcterms:modified>
  <cp:category/>
  <cp:version/>
  <cp:contentType/>
  <cp:contentStatus/>
</cp:coreProperties>
</file>