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9 Drobná architektura - Am" sheetId="1" r:id="rId1"/>
  </sheets>
  <definedNames>
    <definedName name="DATABASE">'SO 709 Drobná architektura - Am'!$A$26:$H$96</definedName>
  </definedNames>
  <calcPr fullCalcOnLoad="1"/>
</workbook>
</file>

<file path=xl/sharedStrings.xml><?xml version="1.0" encoding="utf-8"?>
<sst xmlns="http://schemas.openxmlformats.org/spreadsheetml/2006/main" count="209" uniqueCount="128">
  <si>
    <t>001</t>
  </si>
  <si>
    <t>132202101</t>
  </si>
  <si>
    <t>M3</t>
  </si>
  <si>
    <t>Kč</t>
  </si>
  <si>
    <t>132202109</t>
  </si>
  <si>
    <t>162201101</t>
  </si>
  <si>
    <t>171101103</t>
  </si>
  <si>
    <t>011</t>
  </si>
  <si>
    <t>274313611</t>
  </si>
  <si>
    <t>274351215</t>
  </si>
  <si>
    <t>M2</t>
  </si>
  <si>
    <t>274351216</t>
  </si>
  <si>
    <t>279355213</t>
  </si>
  <si>
    <t>279311942</t>
  </si>
  <si>
    <t>271531111</t>
  </si>
  <si>
    <t>274271129</t>
  </si>
  <si>
    <t>349121001</t>
  </si>
  <si>
    <t>KUS</t>
  </si>
  <si>
    <t>HZS</t>
  </si>
  <si>
    <t>KPL</t>
  </si>
  <si>
    <t>998012021</t>
  </si>
  <si>
    <t>T</t>
  </si>
  <si>
    <t>767</t>
  </si>
  <si>
    <t>767995101</t>
  </si>
  <si>
    <t>KG</t>
  </si>
  <si>
    <t>133999000</t>
  </si>
  <si>
    <t>767995103</t>
  </si>
  <si>
    <t>998767101</t>
  </si>
  <si>
    <t>772</t>
  </si>
  <si>
    <t>772400001</t>
  </si>
  <si>
    <t>772400002</t>
  </si>
  <si>
    <t>772400004</t>
  </si>
  <si>
    <t>772400005</t>
  </si>
  <si>
    <t>772400006</t>
  </si>
  <si>
    <t>772400007</t>
  </si>
  <si>
    <t>772400008</t>
  </si>
  <si>
    <t>772400009</t>
  </si>
  <si>
    <t>772400010</t>
  </si>
  <si>
    <t>998772101</t>
  </si>
  <si>
    <t>783</t>
  </si>
  <si>
    <t>783221123</t>
  </si>
  <si>
    <t>Zemní práce</t>
  </si>
  <si>
    <t>Zemní práce celkem</t>
  </si>
  <si>
    <t>Základové konstrukce</t>
  </si>
  <si>
    <t>Základové konstrukce celkem</t>
  </si>
  <si>
    <t>Kompletní konstrukce</t>
  </si>
  <si>
    <t>Kompletní konstrukce celkem</t>
  </si>
  <si>
    <t>Přesuny hmot HSV</t>
  </si>
  <si>
    <t>Přesuny hmot HSV celkem</t>
  </si>
  <si>
    <t>Zámečnické konstrukce</t>
  </si>
  <si>
    <t>Zámečnické konstrukce celkem</t>
  </si>
  <si>
    <t>Nátěry</t>
  </si>
  <si>
    <t>Nátěry celkem</t>
  </si>
  <si>
    <t>Podlahy a obklady z přírodního kamene</t>
  </si>
  <si>
    <t>Podlahy a obklady z přírodního kamene celkem</t>
  </si>
  <si>
    <t>ZŠ Lesní - škola pro Evropu, Liberec</t>
  </si>
  <si>
    <t>( zakázka D/09 - 044 - DUR )</t>
  </si>
  <si>
    <t>ZÁKLADOVÉ KONSTRUKCE</t>
  </si>
  <si>
    <t>KOMPLETNÍ KONSTRUKCE</t>
  </si>
  <si>
    <t>PŘESUNY HMOT HSV</t>
  </si>
  <si>
    <t>ZÁMEČNICKÉ KONSTRUKCE</t>
  </si>
  <si>
    <t>NÁTĚRY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</si>
  <si>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</si>
  <si>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</si>
  <si>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</si>
  <si>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</si>
  <si>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</si>
  <si>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</si>
  <si>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</si>
  <si>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</si>
  <si>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</si>
  <si>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</si>
  <si>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SO 709 -  Drobná architektura - Amfiteátr</t>
  </si>
  <si>
    <t>PODLAHY A OBKLADY Z PŘÍRODNÍHO KAMENE</t>
  </si>
  <si>
    <t>SO 709  Drobná architektura - Amfiteátr celkem</t>
  </si>
  <si>
    <t xml:space="preserve">SO 709  Drobná architektura - Amfiteátr celkem, vč.  DPH </t>
  </si>
  <si>
    <t>ZEMNÍ PRÁCE</t>
  </si>
  <si>
    <t xml:space="preserve">HLOUBENÍ RÝH DO Š. 0,6 M HORNINY TŘ. 3 - RUČNĚ - dokopávka zářezů v     terénu pro provedení založení </t>
  </si>
  <si>
    <t>PŘÍPLATEK ZA LEPIVOST - VÝKOP RÝH Š. 60CM HORNINY TŘ. 3 RUČNĚ</t>
  </si>
  <si>
    <t>VODOROVNÉ PŘEMÍSTĚNÍ VÝKOPKU DO 20M HORNINY TŘ. 1-4</t>
  </si>
  <si>
    <t>NÁSYPY ZE SOUDRŽNÝCH HORNIN SE ZHUTNĚNÍM NA 100% PS</t>
  </si>
  <si>
    <t>ZÁKLADOVÝ PÁS BETON PROSTÝ C16/20-XC0</t>
  </si>
  <si>
    <t>ZŘÍZENÍ BEDNĚNÍ STĚN ZÁKLADOVÝCH PÁSŮ</t>
  </si>
  <si>
    <t>ODSTRANĚNÍ BEDNĚNÍ STĚN ZÁKLADOVÝCH PÁSŮ</t>
  </si>
  <si>
    <t>ZTRACENÉ BEDNĚNÍ ZÁKLADOVÁ ZEĎ Z TVÁRNICE Š. 25CM</t>
  </si>
  <si>
    <t>ZÁKLADOVÁ ZEĎ Š. DO 25CM BETON C16/20 DO BEDNÍCÍ TVÁRNICE</t>
  </si>
  <si>
    <t>POLŠTÁŘ ZÁKLADŮ KAMENIVO TŘÍDĚNÉ DRCENÉ DO ZRNA 63MM - vyrov -       nání a doplnění podkladu pod prefabrikát lavičky B ( 11x )</t>
  </si>
  <si>
    <t>POLŠTÁŘ ZÁKLADŮ KAMENIVO TŘÍDĚNÉ DRCENÉ DO ZRNA 63MM - vyrov -       nání a doplnění podkladu pod prefabrikát lavičky A ( 4x )</t>
  </si>
  <si>
    <t>POLŠTÁŘ ZÁKLADŮ KAMENIVO TŘÍDĚNÉ DRCENÉ DO ZRNA 63MM - vyrov -       nání a doplnění podkladu základové spáry pod pasy amfiteátru</t>
  </si>
  <si>
    <t xml:space="preserve">ZÁKLADOVÝ PÁS Z BETONOVÝCH CIHEL DL. 29CM DO LOŽE Z MC 15 -              podklad pod rám mříže </t>
  </si>
  <si>
    <t>012</t>
  </si>
  <si>
    <t>MTŽ PRVKŮ DROBNÉ ARCHITEKTURY DO HMOTNOSTI 1,5 T - lavička typ B</t>
  </si>
  <si>
    <t>MTŽ PRVKŮ DROBNÉ ARCHITEKTURY DO HMOTNOSTI 1,5 T - lavička typ A</t>
  </si>
  <si>
    <t>59373000X</t>
  </si>
  <si>
    <t>DODÁVKA - PREFABRIKÁT LAVIČKY TYP B  ŽB C25/30-XC2,  vč.výztuže                ( objem 0,235 m3 / kus ), vč. dopravného</t>
  </si>
  <si>
    <t>DODÁVKA - PREFABRIKÁT LAVIČKY TYP A  ŽB C25/30-XC2,  vč.výztuže                ( objem 0,271 m3 / kus ), vč. dopravného</t>
  </si>
  <si>
    <t>59339000X</t>
  </si>
  <si>
    <t>SOU</t>
  </si>
  <si>
    <t xml:space="preserve">D + MTŽ VYBAVENÍ A KOTVENÍ LAVIČKY TYPU B - sedák z profilu 30x110mm,    dl. 2200mm = 4 kusy/ lavička, materiál : sibiřský modřín z opracovanými zkosenými hranami. Kotvení sedáku - nerezový šroub 6 x 50mm     se zápustnou hlavou s vnitřním šestihranem s nerezovou maticí M6 a podložkou   ( 20 kusů / lavička ) .         </t>
  </si>
  <si>
    <t>95399131X</t>
  </si>
  <si>
    <t xml:space="preserve">DODÁVKA A OSAZENÍ HMOŽDINKY DO ŽB KCE PRŮMĚRU  6 AŽ 8MM +             dodávka nerezový vrut  6 x 60mm se zápustnou hlavou ( kotevní profilů pod sedák) a provedení předvrtání do žb kce ( 10 kusů/ lavička )  </t>
  </si>
  <si>
    <t xml:space="preserve">DODÁVKA A OSAZENÍ HMOŽDINKY DO ŽB KCE PRŮMĚRU  6 AŽ 8MM -           platí pro : dodávka nerezový vrut  4 x 35mm se zápustnou hlavou ( kotvení             žaluzie a provedení předvrtání do žb kce ( 8 kusů/ lavička )  </t>
  </si>
  <si>
    <t xml:space="preserve">ZEDNICKÉ VÝPOMOCE PRO MTŽ KAMENNÝCH PRVKŮ </t>
  </si>
  <si>
    <t>PŘÍMÝ MATERIÁL DO POLOŽKY HZS - předběžně 5.000,- Kč</t>
  </si>
  <si>
    <t>VYTYČENÍ OBJKETU A ROZMĚŘENÍ UMÍSTĚNÍ PRVKŮ AMFITEÁTRU</t>
  </si>
  <si>
    <t>PŘESUN HMOT MONOLITICKÉ KCE VÝŠKY DO 6M</t>
  </si>
  <si>
    <t>MTŽ ATYPICKÁ ZÁMEČNICKÁ KCE JEDNOTLIVÉ DÍLY DO 5KG, VČ. VÝROBY    - kotvení sedáku lavičky B</t>
  </si>
  <si>
    <t>DODÁVKA - TENKOSTĚNNÝ PROFIL U S PŘÍRUBOU + 10% na spoje, ztratné</t>
  </si>
  <si>
    <t>DODÁVKA - OCELOVÉ PROFILY DLE POPISU V PD  + 10% spoje, ztratné</t>
  </si>
  <si>
    <t>7679900X</t>
  </si>
  <si>
    <t>PŘESUN HMOT ZÁMEČNICKÉ KCE OBJEKT VÝŠKY DO 6M</t>
  </si>
  <si>
    <t xml:space="preserve">MTŽ ATYPICKÁ ZÁMEČNICKÁ KCE JEDNOTLIVÉ DÍLY DO 20KG, VČ. VÝRO-      BY - rám a mříž na 1/2 lavičky typu A  </t>
  </si>
  <si>
    <t>MTŽ ATYPICKÁ ZÁMEČNICKÁ KCE JEDNOTLIVÉ DÍLY DO 20KG, VČ. VÝRO-      BY - rám a mříž žaluzie lavičky typu A</t>
  </si>
  <si>
    <t xml:space="preserve">D + MTŽ OBKLADOVÉHO KAMENE ŽULA JEMNĚ PEMRLOVANÁ, TVARY      KAMENNÝCH PRVKŮ DLE POPISU V PD, TL. KAMENE CCA 120 MM, VČ. SPOJOVACÍCH PROSTŘEDKŮ NA BETONOVÝ ZÁKLAD - OZN. A, OBJEM PRVKU  0, 156 M3 </t>
  </si>
  <si>
    <t>D + MTŽ OBKLADOVÉHO KAMENE - OZN. Ap, OBJEM 0, 263 M3</t>
  </si>
  <si>
    <t>D + MTŽ OBKLADOVÉHO KAMENE - OZN. Al, OBJEM 0, 263 M3</t>
  </si>
  <si>
    <t xml:space="preserve">D + MTŽ OBKLADOVÉHO KAMENE - OZN. B, OBJEM  0, 155 M3 </t>
  </si>
  <si>
    <t xml:space="preserve">D + MTŽ OBKLADOVÉHO KAMENE-  OZN. Bp, OBJEM  0, 249 M3 </t>
  </si>
  <si>
    <t xml:space="preserve">D + MTŽ OBKLADOVÉHO KAMENE - OZN. Bl, OBJEM  0, 249 M3 </t>
  </si>
  <si>
    <t xml:space="preserve">D + MTŽ OBKLADOVÉHO KAMENE - OZN. C, OBJEM  0,146 M3 </t>
  </si>
  <si>
    <t>D + MRŽ OBKLADOVÉHO KAMENE - OZN. B1, OBJEM  0, 089 M3</t>
  </si>
  <si>
    <t xml:space="preserve">D + MTŽ OBKLADOVÉHO KAMENE - OZN. C1, OBJEM  0, .078 M3 </t>
  </si>
  <si>
    <t xml:space="preserve">D + MTŽ OBKLADOVÉHO KAMENE - OZN. D1, OBJEM  0, 067M3 </t>
  </si>
  <si>
    <t>PŘESUN HMOT OBKLADY Z KAMENE OBJEKT VÝŠKY DO 6M</t>
  </si>
  <si>
    <t>78378300X</t>
  </si>
  <si>
    <t>HLOUBKOVĚ PROVEDENÁ IMPREGNAČNÍ PENETRACE ŘEZIVA A FINÁLNÍ           BEZBARVÝ MIKROPORÉZNÍ NÁTĚR ODOLNÝ VODĚ A UV ZÁŘENÍ - rozvinutá     plocha profilů sedáků ( 5x lavička )</t>
  </si>
  <si>
    <t>NÁTĚR SYNTETICKÝ KDK MAT 1XANTIKORO + 1X ZÁKLAD + 3X EMAIL - odstní RAL 7011</t>
  </si>
  <si>
    <t>POVRCHOVÁ ÚPRAVA OCELOVÝCH KONSTRUKCÍ ŽÁROVÝM ZINKOVÁ-      NÍM - vč. započtení nákladů za dopravné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</si>
</sst>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43" fontId="0" fillId="0" borderId="0" xfId="15" applyAlignment="1">
      <alignment horizontal="distributed" vertical="center"/>
    </xf>
    <xf numFmtId="43" fontId="0" fillId="0" borderId="1" xfId="15" applyBorder="1" applyAlignment="1">
      <alignment horizontal="distributed" vertical="center"/>
    </xf>
    <xf numFmtId="43" fontId="0" fillId="2" borderId="1" xfId="15" applyFill="1" applyBorder="1" applyAlignment="1">
      <alignment horizontal="distributed" vertical="center"/>
    </xf>
    <xf numFmtId="1" fontId="1" fillId="3" borderId="0" xfId="0" applyNumberFormat="1" applyFont="1" applyFill="1" applyAlignment="1">
      <alignment vertical="center" wrapText="1"/>
    </xf>
    <xf numFmtId="43" fontId="0" fillId="2" borderId="2" xfId="15" applyFill="1" applyBorder="1" applyAlignment="1">
      <alignment horizontal="distributed" vertical="center"/>
    </xf>
    <xf numFmtId="43" fontId="1" fillId="4" borderId="3" xfId="15" applyFont="1" applyFill="1" applyBorder="1" applyAlignment="1">
      <alignment horizontal="distributed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6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3" borderId="4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3" borderId="5" xfId="15" applyFont="1" applyFill="1" applyBorder="1" applyAlignment="1">
      <alignment horizontal="distributed" vertical="center"/>
    </xf>
    <xf numFmtId="43" fontId="6" fillId="3" borderId="6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5" borderId="3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7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5" borderId="0" xfId="0" applyNumberFormat="1" applyFont="1" applyFill="1" applyBorder="1" applyAlignment="1">
      <alignment vertical="center"/>
    </xf>
    <xf numFmtId="43" fontId="8" fillId="5" borderId="4" xfId="15" applyFont="1" applyFill="1" applyBorder="1" applyAlignment="1">
      <alignment horizontal="distributed" vertical="center"/>
    </xf>
    <xf numFmtId="43" fontId="8" fillId="5" borderId="6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5.140625" style="1" customWidth="1"/>
    <col min="2" max="2" width="4.140625" style="1" customWidth="1"/>
    <col min="3" max="3" width="11.421875" style="1" customWidth="1"/>
    <col min="4" max="4" width="66.8515625" style="7" customWidth="1"/>
    <col min="5" max="5" width="4.7109375" style="1" customWidth="1"/>
    <col min="6" max="6" width="13.57421875" style="2" customWidth="1"/>
    <col min="7" max="7" width="17.8515625" style="3" customWidth="1"/>
    <col min="8" max="8" width="18.28125" style="3" customWidth="1"/>
    <col min="9" max="16384" width="9.140625" style="4" customWidth="1"/>
  </cols>
  <sheetData>
    <row r="1" spans="1:8" s="19" customFormat="1" ht="26.25" customHeight="1">
      <c r="A1" s="14"/>
      <c r="B1" s="14"/>
      <c r="C1" s="15"/>
      <c r="D1" s="16" t="s">
        <v>55</v>
      </c>
      <c r="E1" s="14"/>
      <c r="F1" s="17"/>
      <c r="G1" s="18"/>
      <c r="H1" s="18"/>
    </row>
    <row r="2" spans="1:8" s="25" customFormat="1" ht="26.25" customHeight="1">
      <c r="A2" s="20"/>
      <c r="B2" s="20"/>
      <c r="C2" s="21"/>
      <c r="D2" s="22" t="s">
        <v>56</v>
      </c>
      <c r="E2" s="20"/>
      <c r="F2" s="23"/>
      <c r="G2" s="24"/>
      <c r="H2" s="24"/>
    </row>
    <row r="3" spans="1:8" s="19" customFormat="1" ht="32.25" customHeight="1">
      <c r="A3" s="14"/>
      <c r="B3" s="14"/>
      <c r="C3" s="15"/>
      <c r="D3" s="26"/>
      <c r="E3" s="14"/>
      <c r="F3" s="17"/>
      <c r="G3" s="18"/>
      <c r="H3" s="18"/>
    </row>
    <row r="4" spans="1:8" s="32" customFormat="1" ht="25.5" customHeight="1">
      <c r="A4" s="27"/>
      <c r="B4" s="27"/>
      <c r="C4" s="28"/>
      <c r="D4" s="29" t="s">
        <v>72</v>
      </c>
      <c r="E4" s="27"/>
      <c r="F4" s="30"/>
      <c r="G4" s="31"/>
      <c r="H4" s="31"/>
    </row>
    <row r="5" spans="1:8" s="38" customFormat="1" ht="25.5" customHeight="1" thickBot="1">
      <c r="A5" s="33"/>
      <c r="B5" s="33"/>
      <c r="C5" s="34"/>
      <c r="D5" s="35"/>
      <c r="E5" s="33"/>
      <c r="F5" s="36"/>
      <c r="G5" s="37"/>
      <c r="H5" s="37"/>
    </row>
    <row r="6" spans="1:8" s="44" customFormat="1" ht="19.5" customHeight="1">
      <c r="A6" s="39"/>
      <c r="B6" s="39"/>
      <c r="C6" s="39"/>
      <c r="D6" s="40" t="s">
        <v>76</v>
      </c>
      <c r="E6" s="39"/>
      <c r="F6" s="41"/>
      <c r="G6" s="42"/>
      <c r="H6" s="43">
        <f>H31</f>
        <v>0</v>
      </c>
    </row>
    <row r="7" spans="1:8" s="44" customFormat="1" ht="19.5" customHeight="1">
      <c r="A7" s="39"/>
      <c r="B7" s="39"/>
      <c r="C7" s="39"/>
      <c r="D7" s="40" t="s">
        <v>57</v>
      </c>
      <c r="E7" s="39"/>
      <c r="F7" s="41"/>
      <c r="G7" s="42"/>
      <c r="H7" s="45">
        <f>H45</f>
        <v>0</v>
      </c>
    </row>
    <row r="8" spans="1:8" s="44" customFormat="1" ht="19.5" customHeight="1">
      <c r="A8" s="39"/>
      <c r="B8" s="39"/>
      <c r="C8" s="39"/>
      <c r="D8" s="40" t="s">
        <v>58</v>
      </c>
      <c r="E8" s="39"/>
      <c r="F8" s="41"/>
      <c r="G8" s="42"/>
      <c r="H8" s="45">
        <f>H59</f>
        <v>0</v>
      </c>
    </row>
    <row r="9" spans="1:8" s="44" customFormat="1" ht="19.5" customHeight="1">
      <c r="A9" s="39"/>
      <c r="B9" s="39"/>
      <c r="C9" s="39"/>
      <c r="D9" s="40" t="s">
        <v>59</v>
      </c>
      <c r="E9" s="39"/>
      <c r="F9" s="41"/>
      <c r="G9" s="42"/>
      <c r="H9" s="45">
        <f>H64</f>
        <v>0</v>
      </c>
    </row>
    <row r="10" spans="1:8" s="44" customFormat="1" ht="19.5" customHeight="1">
      <c r="A10" s="39"/>
      <c r="B10" s="39"/>
      <c r="C10" s="39"/>
      <c r="D10" s="40" t="s">
        <v>60</v>
      </c>
      <c r="E10" s="39"/>
      <c r="F10" s="41"/>
      <c r="G10" s="42"/>
      <c r="H10" s="45">
        <f>H75</f>
        <v>0</v>
      </c>
    </row>
    <row r="11" spans="1:8" s="44" customFormat="1" ht="19.5" customHeight="1">
      <c r="A11" s="39"/>
      <c r="B11" s="39"/>
      <c r="C11" s="39"/>
      <c r="D11" s="40" t="s">
        <v>73</v>
      </c>
      <c r="E11" s="39"/>
      <c r="F11" s="41"/>
      <c r="G11" s="42"/>
      <c r="H11" s="45">
        <f>H90</f>
        <v>0</v>
      </c>
    </row>
    <row r="12" spans="1:8" s="44" customFormat="1" ht="19.5" customHeight="1" thickBot="1">
      <c r="A12" s="39"/>
      <c r="B12" s="39"/>
      <c r="C12" s="39"/>
      <c r="D12" s="40" t="s">
        <v>61</v>
      </c>
      <c r="E12" s="39"/>
      <c r="F12" s="41"/>
      <c r="G12" s="42"/>
      <c r="H12" s="46">
        <f>H97</f>
        <v>0</v>
      </c>
    </row>
    <row r="13" spans="1:8" s="52" customFormat="1" ht="15.75" customHeight="1" thickBot="1">
      <c r="A13" s="47"/>
      <c r="B13" s="47"/>
      <c r="C13" s="47"/>
      <c r="D13" s="48"/>
      <c r="E13" s="47"/>
      <c r="F13" s="49"/>
      <c r="G13" s="50"/>
      <c r="H13" s="51"/>
    </row>
    <row r="14" spans="1:8" s="57" customFormat="1" ht="21.75" customHeight="1" thickBot="1">
      <c r="A14" s="53"/>
      <c r="B14" s="53"/>
      <c r="C14" s="53"/>
      <c r="D14" s="35" t="s">
        <v>62</v>
      </c>
      <c r="E14" s="54"/>
      <c r="F14" s="55"/>
      <c r="G14" s="51"/>
      <c r="H14" s="56">
        <f>SUM(H6:H13)</f>
        <v>0</v>
      </c>
    </row>
    <row r="15" spans="1:8" s="57" customFormat="1" ht="18.75" customHeight="1" thickBot="1">
      <c r="A15" s="53"/>
      <c r="B15" s="53"/>
      <c r="C15" s="53"/>
      <c r="D15" s="35"/>
      <c r="E15" s="54"/>
      <c r="F15" s="55"/>
      <c r="G15" s="58"/>
      <c r="H15" s="59"/>
    </row>
    <row r="16" spans="1:8" s="57" customFormat="1" ht="21.75" customHeight="1" thickBot="1">
      <c r="A16" s="53"/>
      <c r="B16" s="53"/>
      <c r="C16" s="53"/>
      <c r="D16" s="60" t="s">
        <v>63</v>
      </c>
      <c r="E16" s="61" t="s">
        <v>64</v>
      </c>
      <c r="F16" s="62">
        <v>0</v>
      </c>
      <c r="G16" s="63">
        <f>H14</f>
        <v>0</v>
      </c>
      <c r="H16" s="56">
        <f>PRODUCT(F16:G16)</f>
        <v>0</v>
      </c>
    </row>
    <row r="17" spans="1:8" s="57" customFormat="1" ht="18.75" customHeight="1">
      <c r="A17" s="53"/>
      <c r="B17" s="53"/>
      <c r="C17" s="53"/>
      <c r="D17" s="64"/>
      <c r="E17" s="65"/>
      <c r="F17" s="66"/>
      <c r="G17" s="67"/>
      <c r="H17" s="51"/>
    </row>
    <row r="18" spans="1:8" s="57" customFormat="1" ht="18.75" customHeight="1" thickBot="1">
      <c r="A18" s="53"/>
      <c r="B18" s="53"/>
      <c r="C18" s="53"/>
      <c r="D18" s="64"/>
      <c r="E18" s="65"/>
      <c r="F18" s="66"/>
      <c r="G18" s="67"/>
      <c r="H18" s="51"/>
    </row>
    <row r="19" spans="1:8" s="57" customFormat="1" ht="21.75" customHeight="1">
      <c r="A19" s="53"/>
      <c r="B19" s="53"/>
      <c r="C19" s="53"/>
      <c r="D19" s="68" t="s">
        <v>74</v>
      </c>
      <c r="E19" s="65"/>
      <c r="F19" s="66"/>
      <c r="G19" s="51"/>
      <c r="H19" s="69">
        <f>SUM(H16:H18,H14)</f>
        <v>0</v>
      </c>
    </row>
    <row r="20" spans="1:8" s="71" customFormat="1" ht="21.75" customHeight="1" thickBot="1">
      <c r="A20" s="65"/>
      <c r="B20" s="65"/>
      <c r="C20" s="65"/>
      <c r="D20" s="60" t="s">
        <v>65</v>
      </c>
      <c r="E20" s="61" t="s">
        <v>64</v>
      </c>
      <c r="F20" s="62">
        <v>0.19</v>
      </c>
      <c r="G20" s="63">
        <f>H19</f>
        <v>0</v>
      </c>
      <c r="H20" s="70">
        <f>PRODUCT(F20:G20)</f>
        <v>0</v>
      </c>
    </row>
    <row r="21" spans="1:8" s="71" customFormat="1" ht="18.75" customHeight="1" thickBot="1">
      <c r="A21" s="65"/>
      <c r="B21" s="65"/>
      <c r="C21" s="65"/>
      <c r="D21" s="60"/>
      <c r="E21" s="65"/>
      <c r="F21" s="66"/>
      <c r="G21" s="67"/>
      <c r="H21" s="72"/>
    </row>
    <row r="22" spans="1:8" s="57" customFormat="1" ht="21.75" customHeight="1" thickBot="1">
      <c r="A22" s="53"/>
      <c r="B22" s="53"/>
      <c r="C22" s="53"/>
      <c r="D22" s="68" t="s">
        <v>75</v>
      </c>
      <c r="E22" s="65"/>
      <c r="F22" s="66"/>
      <c r="G22" s="51"/>
      <c r="H22" s="56">
        <f>SUM(H20:H20,H19)</f>
        <v>0</v>
      </c>
    </row>
    <row r="23" spans="1:8" s="77" customFormat="1" ht="6.75" customHeight="1">
      <c r="A23" s="73"/>
      <c r="B23" s="73"/>
      <c r="C23" s="73"/>
      <c r="D23" s="74"/>
      <c r="E23" s="73"/>
      <c r="F23" s="75"/>
      <c r="G23" s="76"/>
      <c r="H23" s="76"/>
    </row>
    <row r="24" spans="1:8" s="77" customFormat="1" ht="18.75" customHeight="1">
      <c r="A24" s="73"/>
      <c r="B24" s="73"/>
      <c r="C24" s="73" t="s">
        <v>66</v>
      </c>
      <c r="D24" s="78" t="s">
        <v>67</v>
      </c>
      <c r="E24" s="73" t="s">
        <v>68</v>
      </c>
      <c r="F24" s="75" t="s">
        <v>69</v>
      </c>
      <c r="G24" s="76" t="s">
        <v>70</v>
      </c>
      <c r="H24" s="76" t="s">
        <v>71</v>
      </c>
    </row>
    <row r="26" spans="4:8" ht="18.75" customHeight="1">
      <c r="D26" s="11" t="s">
        <v>41</v>
      </c>
      <c r="G26" s="8"/>
      <c r="H26" s="8"/>
    </row>
    <row r="27" spans="1:8" ht="30.75" customHeight="1">
      <c r="A27" s="1" t="s">
        <v>0</v>
      </c>
      <c r="B27" s="1">
        <v>1</v>
      </c>
      <c r="C27" s="1" t="s">
        <v>1</v>
      </c>
      <c r="D27" s="7" t="s">
        <v>77</v>
      </c>
      <c r="E27" s="5" t="s">
        <v>2</v>
      </c>
      <c r="F27" s="6">
        <v>5.274</v>
      </c>
      <c r="G27" s="9">
        <v>0</v>
      </c>
      <c r="H27" s="10">
        <f>PRODUCT(F27:G27)</f>
        <v>0</v>
      </c>
    </row>
    <row r="28" spans="1:8" ht="18.75" customHeight="1">
      <c r="A28" s="1" t="s">
        <v>0</v>
      </c>
      <c r="B28" s="1">
        <v>2</v>
      </c>
      <c r="C28" s="1" t="s">
        <v>4</v>
      </c>
      <c r="D28" s="7" t="s">
        <v>78</v>
      </c>
      <c r="E28" s="5" t="s">
        <v>2</v>
      </c>
      <c r="F28" s="6">
        <v>5.274</v>
      </c>
      <c r="G28" s="9">
        <v>0</v>
      </c>
      <c r="H28" s="10">
        <f>PRODUCT(F28:G28)</f>
        <v>0</v>
      </c>
    </row>
    <row r="29" spans="1:8" ht="18.75" customHeight="1">
      <c r="A29" s="1" t="s">
        <v>0</v>
      </c>
      <c r="B29" s="1">
        <v>3</v>
      </c>
      <c r="C29" s="1" t="s">
        <v>5</v>
      </c>
      <c r="D29" s="7" t="s">
        <v>79</v>
      </c>
      <c r="E29" s="5" t="s">
        <v>2</v>
      </c>
      <c r="F29" s="6">
        <v>5.274</v>
      </c>
      <c r="G29" s="9">
        <v>0</v>
      </c>
      <c r="H29" s="10">
        <f>PRODUCT(F29:G29)</f>
        <v>0</v>
      </c>
    </row>
    <row r="30" spans="1:8" ht="18.75" customHeight="1" thickBot="1">
      <c r="A30" s="1" t="s">
        <v>0</v>
      </c>
      <c r="B30" s="1">
        <v>4</v>
      </c>
      <c r="C30" s="1" t="s">
        <v>6</v>
      </c>
      <c r="D30" s="7" t="s">
        <v>80</v>
      </c>
      <c r="E30" s="5" t="s">
        <v>2</v>
      </c>
      <c r="F30" s="6">
        <v>5.274</v>
      </c>
      <c r="G30" s="9">
        <v>0</v>
      </c>
      <c r="H30" s="10">
        <f>PRODUCT(F30:G30)</f>
        <v>0</v>
      </c>
    </row>
    <row r="31" spans="4:8" ht="18.75" customHeight="1" thickBot="1">
      <c r="D31" s="11" t="s">
        <v>42</v>
      </c>
      <c r="G31" s="8"/>
      <c r="H31" s="13">
        <f>SUM(H27:H30)</f>
        <v>0</v>
      </c>
    </row>
    <row r="32" spans="7:8" ht="18.75" customHeight="1">
      <c r="G32" s="8"/>
      <c r="H32" s="8"/>
    </row>
    <row r="33" spans="7:8" ht="18.75" customHeight="1">
      <c r="G33" s="8"/>
      <c r="H33" s="8"/>
    </row>
    <row r="34" spans="7:8" ht="18.75" customHeight="1">
      <c r="G34" s="8"/>
      <c r="H34" s="8"/>
    </row>
    <row r="35" spans="4:8" ht="18.75" customHeight="1">
      <c r="D35" s="11" t="s">
        <v>43</v>
      </c>
      <c r="G35" s="8"/>
      <c r="H35" s="8"/>
    </row>
    <row r="36" spans="1:8" ht="18" customHeight="1">
      <c r="A36" s="1" t="s">
        <v>7</v>
      </c>
      <c r="B36" s="1">
        <v>5</v>
      </c>
      <c r="C36" s="1" t="s">
        <v>8</v>
      </c>
      <c r="D36" s="7" t="s">
        <v>81</v>
      </c>
      <c r="E36" s="5" t="s">
        <v>2</v>
      </c>
      <c r="F36" s="6">
        <v>5.274</v>
      </c>
      <c r="G36" s="9">
        <v>0</v>
      </c>
      <c r="H36" s="10">
        <f>PRODUCT(F36:G36)</f>
        <v>0</v>
      </c>
    </row>
    <row r="37" spans="1:8" ht="18.75" customHeight="1">
      <c r="A37" s="1" t="s">
        <v>7</v>
      </c>
      <c r="B37" s="1">
        <v>6</v>
      </c>
      <c r="C37" s="1" t="s">
        <v>9</v>
      </c>
      <c r="D37" s="7" t="s">
        <v>82</v>
      </c>
      <c r="E37" s="5" t="s">
        <v>10</v>
      </c>
      <c r="F37" s="6">
        <v>30.93</v>
      </c>
      <c r="G37" s="9">
        <v>0</v>
      </c>
      <c r="H37" s="10">
        <f aca="true" t="shared" si="0" ref="H37:H44">PRODUCT(F37:G37)</f>
        <v>0</v>
      </c>
    </row>
    <row r="38" spans="1:8" ht="18.75" customHeight="1">
      <c r="A38" s="1" t="s">
        <v>7</v>
      </c>
      <c r="B38" s="1">
        <v>7</v>
      </c>
      <c r="C38" s="1" t="s">
        <v>11</v>
      </c>
      <c r="D38" s="7" t="s">
        <v>83</v>
      </c>
      <c r="E38" s="5" t="s">
        <v>10</v>
      </c>
      <c r="F38" s="6">
        <v>30.93</v>
      </c>
      <c r="G38" s="9">
        <v>0</v>
      </c>
      <c r="H38" s="10">
        <f t="shared" si="0"/>
        <v>0</v>
      </c>
    </row>
    <row r="39" spans="1:8" ht="18.75" customHeight="1">
      <c r="A39" s="1" t="s">
        <v>7</v>
      </c>
      <c r="B39" s="1">
        <v>8</v>
      </c>
      <c r="C39" s="1" t="s">
        <v>12</v>
      </c>
      <c r="D39" s="7" t="s">
        <v>84</v>
      </c>
      <c r="E39" s="5" t="s">
        <v>2</v>
      </c>
      <c r="F39" s="6">
        <v>10.64</v>
      </c>
      <c r="G39" s="9">
        <v>0</v>
      </c>
      <c r="H39" s="10">
        <f t="shared" si="0"/>
        <v>0</v>
      </c>
    </row>
    <row r="40" spans="1:8" ht="18.75" customHeight="1">
      <c r="A40" s="1" t="s">
        <v>7</v>
      </c>
      <c r="B40" s="1">
        <v>9</v>
      </c>
      <c r="C40" s="1" t="s">
        <v>13</v>
      </c>
      <c r="D40" s="7" t="s">
        <v>85</v>
      </c>
      <c r="E40" s="5" t="s">
        <v>2</v>
      </c>
      <c r="F40" s="6">
        <v>10.64</v>
      </c>
      <c r="G40" s="9">
        <v>0</v>
      </c>
      <c r="H40" s="10">
        <f t="shared" si="0"/>
        <v>0</v>
      </c>
    </row>
    <row r="41" spans="1:8" ht="35.25" customHeight="1">
      <c r="A41" s="1" t="s">
        <v>7</v>
      </c>
      <c r="B41" s="1">
        <v>10</v>
      </c>
      <c r="C41" s="1" t="s">
        <v>14</v>
      </c>
      <c r="D41" s="7" t="s">
        <v>86</v>
      </c>
      <c r="E41" s="5" t="s">
        <v>2</v>
      </c>
      <c r="F41" s="6">
        <v>1.21</v>
      </c>
      <c r="G41" s="9">
        <v>0</v>
      </c>
      <c r="H41" s="10">
        <f t="shared" si="0"/>
        <v>0</v>
      </c>
    </row>
    <row r="42" spans="1:8" ht="35.25" customHeight="1">
      <c r="A42" s="1" t="s">
        <v>7</v>
      </c>
      <c r="B42" s="1">
        <v>11</v>
      </c>
      <c r="C42" s="1" t="s">
        <v>14</v>
      </c>
      <c r="D42" s="7" t="s">
        <v>87</v>
      </c>
      <c r="E42" s="5" t="s">
        <v>2</v>
      </c>
      <c r="F42" s="6">
        <v>0.44</v>
      </c>
      <c r="G42" s="9">
        <v>0</v>
      </c>
      <c r="H42" s="10">
        <f t="shared" si="0"/>
        <v>0</v>
      </c>
    </row>
    <row r="43" spans="1:8" ht="35.25" customHeight="1">
      <c r="A43" s="1" t="s">
        <v>7</v>
      </c>
      <c r="B43" s="1">
        <v>12</v>
      </c>
      <c r="C43" s="1" t="s">
        <v>14</v>
      </c>
      <c r="D43" s="7" t="s">
        <v>88</v>
      </c>
      <c r="E43" s="5" t="s">
        <v>2</v>
      </c>
      <c r="F43" s="6">
        <v>1.758</v>
      </c>
      <c r="G43" s="9">
        <v>0</v>
      </c>
      <c r="H43" s="10">
        <f t="shared" si="0"/>
        <v>0</v>
      </c>
    </row>
    <row r="44" spans="1:8" ht="33" customHeight="1" thickBot="1">
      <c r="A44" s="1" t="s">
        <v>7</v>
      </c>
      <c r="B44" s="1">
        <v>13</v>
      </c>
      <c r="C44" s="1" t="s">
        <v>15</v>
      </c>
      <c r="D44" s="7" t="s">
        <v>89</v>
      </c>
      <c r="E44" s="5" t="s">
        <v>2</v>
      </c>
      <c r="F44" s="6">
        <v>0.324</v>
      </c>
      <c r="G44" s="9">
        <v>0</v>
      </c>
      <c r="H44" s="10">
        <f t="shared" si="0"/>
        <v>0</v>
      </c>
    </row>
    <row r="45" spans="4:8" ht="18.75" customHeight="1" thickBot="1">
      <c r="D45" s="11" t="s">
        <v>44</v>
      </c>
      <c r="G45" s="8"/>
      <c r="H45" s="13">
        <f>SUM(H36:H44)</f>
        <v>0</v>
      </c>
    </row>
    <row r="46" spans="7:8" ht="18.75" customHeight="1">
      <c r="G46" s="8"/>
      <c r="H46" s="8"/>
    </row>
    <row r="47" spans="7:8" ht="18.75" customHeight="1">
      <c r="G47" s="8"/>
      <c r="H47" s="8"/>
    </row>
    <row r="48" spans="4:8" ht="18.75" customHeight="1">
      <c r="D48" s="11" t="s">
        <v>45</v>
      </c>
      <c r="G48" s="8"/>
      <c r="H48" s="8"/>
    </row>
    <row r="49" spans="1:8" ht="18.75" customHeight="1">
      <c r="A49" s="1" t="s">
        <v>90</v>
      </c>
      <c r="B49" s="1">
        <v>14</v>
      </c>
      <c r="C49" s="1" t="s">
        <v>16</v>
      </c>
      <c r="D49" s="7" t="s">
        <v>91</v>
      </c>
      <c r="E49" s="5" t="s">
        <v>17</v>
      </c>
      <c r="F49" s="6">
        <v>11</v>
      </c>
      <c r="G49" s="9">
        <v>0</v>
      </c>
      <c r="H49" s="10">
        <f>PRODUCT(F49:G49)</f>
        <v>0</v>
      </c>
    </row>
    <row r="50" spans="1:8" ht="18.75" customHeight="1">
      <c r="A50" s="1" t="s">
        <v>90</v>
      </c>
      <c r="B50" s="1">
        <v>15</v>
      </c>
      <c r="C50" s="1" t="s">
        <v>16</v>
      </c>
      <c r="D50" s="7" t="s">
        <v>92</v>
      </c>
      <c r="E50" s="5" t="s">
        <v>17</v>
      </c>
      <c r="F50" s="6">
        <v>4</v>
      </c>
      <c r="G50" s="9">
        <v>0</v>
      </c>
      <c r="H50" s="10">
        <f aca="true" t="shared" si="1" ref="H50:H58">PRODUCT(F50:G50)</f>
        <v>0</v>
      </c>
    </row>
    <row r="51" spans="1:8" ht="33.75" customHeight="1">
      <c r="A51" s="1" t="s">
        <v>90</v>
      </c>
      <c r="B51" s="1">
        <v>16</v>
      </c>
      <c r="C51" s="1" t="s">
        <v>93</v>
      </c>
      <c r="D51" s="7" t="s">
        <v>94</v>
      </c>
      <c r="E51" s="5" t="s">
        <v>17</v>
      </c>
      <c r="F51" s="6">
        <v>11</v>
      </c>
      <c r="G51" s="9">
        <v>0</v>
      </c>
      <c r="H51" s="10">
        <f t="shared" si="1"/>
        <v>0</v>
      </c>
    </row>
    <row r="52" spans="1:8" ht="33.75" customHeight="1">
      <c r="A52" s="1" t="s">
        <v>90</v>
      </c>
      <c r="B52" s="1">
        <v>17</v>
      </c>
      <c r="C52" s="1" t="s">
        <v>93</v>
      </c>
      <c r="D52" s="7" t="s">
        <v>95</v>
      </c>
      <c r="E52" s="5" t="s">
        <v>17</v>
      </c>
      <c r="F52" s="6">
        <v>4</v>
      </c>
      <c r="G52" s="9">
        <v>0</v>
      </c>
      <c r="H52" s="10">
        <f t="shared" si="1"/>
        <v>0</v>
      </c>
    </row>
    <row r="53" spans="1:8" ht="73.5" customHeight="1">
      <c r="A53" s="1" t="s">
        <v>90</v>
      </c>
      <c r="B53" s="1">
        <v>18</v>
      </c>
      <c r="C53" s="1" t="s">
        <v>96</v>
      </c>
      <c r="D53" s="7" t="s">
        <v>98</v>
      </c>
      <c r="E53" s="5" t="s">
        <v>97</v>
      </c>
      <c r="F53" s="6">
        <v>15</v>
      </c>
      <c r="G53" s="9">
        <v>0</v>
      </c>
      <c r="H53" s="10">
        <f t="shared" si="1"/>
        <v>0</v>
      </c>
    </row>
    <row r="54" spans="1:8" ht="50.25" customHeight="1">
      <c r="A54" s="1" t="s">
        <v>90</v>
      </c>
      <c r="B54" s="1">
        <v>19</v>
      </c>
      <c r="C54" s="1" t="s">
        <v>99</v>
      </c>
      <c r="D54" s="7" t="s">
        <v>100</v>
      </c>
      <c r="E54" s="5" t="s">
        <v>17</v>
      </c>
      <c r="F54" s="6">
        <v>150</v>
      </c>
      <c r="G54" s="9">
        <v>0</v>
      </c>
      <c r="H54" s="10">
        <f t="shared" si="1"/>
        <v>0</v>
      </c>
    </row>
    <row r="55" spans="1:8" ht="50.25" customHeight="1">
      <c r="A55" s="1" t="s">
        <v>90</v>
      </c>
      <c r="B55" s="1">
        <v>20</v>
      </c>
      <c r="C55" s="1" t="s">
        <v>99</v>
      </c>
      <c r="D55" s="7" t="s">
        <v>101</v>
      </c>
      <c r="E55" s="5" t="s">
        <v>17</v>
      </c>
      <c r="F55" s="6">
        <v>32</v>
      </c>
      <c r="G55" s="9">
        <v>0</v>
      </c>
      <c r="H55" s="10">
        <f t="shared" si="1"/>
        <v>0</v>
      </c>
    </row>
    <row r="56" spans="1:8" ht="18.75" customHeight="1">
      <c r="A56" s="1" t="s">
        <v>7</v>
      </c>
      <c r="B56" s="1">
        <v>21</v>
      </c>
      <c r="C56" s="1">
        <v>959000001</v>
      </c>
      <c r="D56" s="7" t="s">
        <v>102</v>
      </c>
      <c r="E56" s="5" t="s">
        <v>18</v>
      </c>
      <c r="F56" s="6">
        <v>60</v>
      </c>
      <c r="G56" s="9">
        <v>0</v>
      </c>
      <c r="H56" s="10">
        <f t="shared" si="1"/>
        <v>0</v>
      </c>
    </row>
    <row r="57" spans="1:8" ht="18.75" customHeight="1">
      <c r="A57" s="1" t="s">
        <v>7</v>
      </c>
      <c r="B57" s="1">
        <v>22</v>
      </c>
      <c r="C57" s="1">
        <v>959000002</v>
      </c>
      <c r="D57" s="7" t="s">
        <v>103</v>
      </c>
      <c r="E57" s="5" t="s">
        <v>3</v>
      </c>
      <c r="F57" s="6">
        <v>1</v>
      </c>
      <c r="G57" s="9">
        <v>0</v>
      </c>
      <c r="H57" s="10">
        <f t="shared" si="1"/>
        <v>0</v>
      </c>
    </row>
    <row r="58" spans="1:8" ht="18.75" customHeight="1" thickBot="1">
      <c r="A58" s="1" t="s">
        <v>7</v>
      </c>
      <c r="B58" s="1">
        <v>23</v>
      </c>
      <c r="C58" s="1">
        <v>952900003</v>
      </c>
      <c r="D58" s="7" t="s">
        <v>104</v>
      </c>
      <c r="E58" s="5" t="s">
        <v>19</v>
      </c>
      <c r="F58" s="6">
        <v>1</v>
      </c>
      <c r="G58" s="9">
        <v>0</v>
      </c>
      <c r="H58" s="10">
        <f t="shared" si="1"/>
        <v>0</v>
      </c>
    </row>
    <row r="59" spans="4:8" ht="18.75" customHeight="1" thickBot="1">
      <c r="D59" s="11" t="s">
        <v>46</v>
      </c>
      <c r="G59" s="8"/>
      <c r="H59" s="13">
        <f>SUM(H49:H58)</f>
        <v>0</v>
      </c>
    </row>
    <row r="60" spans="7:8" ht="18.75" customHeight="1">
      <c r="G60" s="8"/>
      <c r="H60" s="8"/>
    </row>
    <row r="61" spans="7:8" ht="18.75" customHeight="1">
      <c r="G61" s="8"/>
      <c r="H61" s="8"/>
    </row>
    <row r="62" spans="4:8" ht="18.75" customHeight="1">
      <c r="D62" s="11" t="s">
        <v>47</v>
      </c>
      <c r="G62" s="8"/>
      <c r="H62" s="8"/>
    </row>
    <row r="63" spans="1:8" ht="18.75" customHeight="1" thickBot="1">
      <c r="A63" s="1" t="s">
        <v>7</v>
      </c>
      <c r="B63" s="1">
        <v>24</v>
      </c>
      <c r="C63" s="1" t="s">
        <v>20</v>
      </c>
      <c r="D63" s="7" t="s">
        <v>105</v>
      </c>
      <c r="E63" s="5" t="s">
        <v>21</v>
      </c>
      <c r="F63" s="6">
        <v>61.769</v>
      </c>
      <c r="G63" s="9">
        <v>0</v>
      </c>
      <c r="H63" s="12">
        <f>PRODUCT(F63:G63)</f>
        <v>0</v>
      </c>
    </row>
    <row r="64" spans="4:8" ht="18.75" customHeight="1" thickBot="1">
      <c r="D64" s="11" t="s">
        <v>48</v>
      </c>
      <c r="G64" s="8"/>
      <c r="H64" s="13">
        <f>SUM(H63)</f>
        <v>0</v>
      </c>
    </row>
    <row r="65" spans="7:8" ht="18.75" customHeight="1">
      <c r="G65" s="8"/>
      <c r="H65" s="8"/>
    </row>
    <row r="66" spans="7:8" ht="18.75" customHeight="1">
      <c r="G66" s="8"/>
      <c r="H66" s="8"/>
    </row>
    <row r="67" spans="4:8" ht="18.75" customHeight="1">
      <c r="D67" s="11" t="s">
        <v>49</v>
      </c>
      <c r="G67" s="8"/>
      <c r="H67" s="8"/>
    </row>
    <row r="68" spans="1:8" ht="30.75" customHeight="1">
      <c r="A68" s="1" t="s">
        <v>22</v>
      </c>
      <c r="B68" s="1">
        <v>25</v>
      </c>
      <c r="C68" s="1" t="s">
        <v>23</v>
      </c>
      <c r="D68" s="7" t="s">
        <v>106</v>
      </c>
      <c r="E68" s="5" t="s">
        <v>24</v>
      </c>
      <c r="F68" s="6">
        <v>170</v>
      </c>
      <c r="G68" s="9">
        <v>0</v>
      </c>
      <c r="H68" s="10">
        <f>PRODUCT(F68:G68)</f>
        <v>0</v>
      </c>
    </row>
    <row r="69" spans="1:8" ht="18.75" customHeight="1">
      <c r="A69" s="1" t="s">
        <v>22</v>
      </c>
      <c r="B69" s="1">
        <v>26</v>
      </c>
      <c r="C69" s="1" t="s">
        <v>25</v>
      </c>
      <c r="D69" s="7" t="s">
        <v>107</v>
      </c>
      <c r="E69" s="5" t="s">
        <v>21</v>
      </c>
      <c r="F69" s="6">
        <v>0.187</v>
      </c>
      <c r="G69" s="9">
        <v>0</v>
      </c>
      <c r="H69" s="10">
        <f aca="true" t="shared" si="2" ref="H69:H74">PRODUCT(F69:G69)</f>
        <v>0</v>
      </c>
    </row>
    <row r="70" spans="1:8" ht="30.75" customHeight="1">
      <c r="A70" s="1" t="s">
        <v>22</v>
      </c>
      <c r="B70" s="1">
        <v>27</v>
      </c>
      <c r="C70" s="1" t="s">
        <v>26</v>
      </c>
      <c r="D70" s="7" t="s">
        <v>111</v>
      </c>
      <c r="E70" s="5" t="s">
        <v>24</v>
      </c>
      <c r="F70" s="6">
        <v>220</v>
      </c>
      <c r="G70" s="9">
        <v>0</v>
      </c>
      <c r="H70" s="10">
        <f t="shared" si="2"/>
        <v>0</v>
      </c>
    </row>
    <row r="71" spans="1:8" ht="30.75" customHeight="1">
      <c r="A71" s="1" t="s">
        <v>22</v>
      </c>
      <c r="B71" s="1">
        <v>28</v>
      </c>
      <c r="C71" s="1" t="s">
        <v>26</v>
      </c>
      <c r="D71" s="7" t="s">
        <v>112</v>
      </c>
      <c r="E71" s="5" t="s">
        <v>24</v>
      </c>
      <c r="F71" s="6">
        <v>125</v>
      </c>
      <c r="G71" s="9">
        <v>0</v>
      </c>
      <c r="H71" s="10">
        <f t="shared" si="2"/>
        <v>0</v>
      </c>
    </row>
    <row r="72" spans="1:8" ht="18.75" customHeight="1">
      <c r="A72" s="1" t="s">
        <v>22</v>
      </c>
      <c r="B72" s="1">
        <v>29</v>
      </c>
      <c r="C72" s="1" t="s">
        <v>25</v>
      </c>
      <c r="D72" s="7" t="s">
        <v>108</v>
      </c>
      <c r="E72" s="5" t="s">
        <v>21</v>
      </c>
      <c r="F72" s="6">
        <v>0.38</v>
      </c>
      <c r="G72" s="9">
        <v>0</v>
      </c>
      <c r="H72" s="10">
        <f t="shared" si="2"/>
        <v>0</v>
      </c>
    </row>
    <row r="73" spans="1:8" ht="30.75" customHeight="1">
      <c r="A73" s="1" t="s">
        <v>22</v>
      </c>
      <c r="B73" s="1">
        <v>30</v>
      </c>
      <c r="C73" s="1" t="s">
        <v>109</v>
      </c>
      <c r="D73" s="7" t="s">
        <v>127</v>
      </c>
      <c r="E73" s="5" t="s">
        <v>24</v>
      </c>
      <c r="F73" s="6">
        <v>515</v>
      </c>
      <c r="G73" s="9">
        <v>0</v>
      </c>
      <c r="H73" s="10">
        <f t="shared" si="2"/>
        <v>0</v>
      </c>
    </row>
    <row r="74" spans="1:8" ht="18.75" customHeight="1" thickBot="1">
      <c r="A74" s="1" t="s">
        <v>22</v>
      </c>
      <c r="B74" s="1">
        <v>31</v>
      </c>
      <c r="C74" s="1" t="s">
        <v>27</v>
      </c>
      <c r="D74" s="7" t="s">
        <v>110</v>
      </c>
      <c r="E74" s="5" t="s">
        <v>21</v>
      </c>
      <c r="F74" s="6">
        <v>0.456</v>
      </c>
      <c r="G74" s="9">
        <v>0</v>
      </c>
      <c r="H74" s="10">
        <f t="shared" si="2"/>
        <v>0</v>
      </c>
    </row>
    <row r="75" spans="4:8" ht="18.75" customHeight="1" thickBot="1">
      <c r="D75" s="11" t="s">
        <v>50</v>
      </c>
      <c r="G75" s="8"/>
      <c r="H75" s="13">
        <f>SUM(H68:H74)</f>
        <v>0</v>
      </c>
    </row>
    <row r="76" spans="7:8" ht="18.75" customHeight="1">
      <c r="G76" s="8"/>
      <c r="H76" s="8"/>
    </row>
    <row r="77" spans="7:8" ht="18.75" customHeight="1">
      <c r="G77" s="8"/>
      <c r="H77" s="8"/>
    </row>
    <row r="78" spans="4:8" ht="18.75" customHeight="1">
      <c r="D78" s="11" t="s">
        <v>53</v>
      </c>
      <c r="G78" s="8"/>
      <c r="H78" s="8"/>
    </row>
    <row r="79" spans="1:8" ht="62.25" customHeight="1">
      <c r="A79" s="1" t="s">
        <v>28</v>
      </c>
      <c r="B79" s="1">
        <v>32</v>
      </c>
      <c r="C79" s="1" t="s">
        <v>29</v>
      </c>
      <c r="D79" s="7" t="s">
        <v>113</v>
      </c>
      <c r="E79" s="5" t="s">
        <v>17</v>
      </c>
      <c r="F79" s="6">
        <v>8</v>
      </c>
      <c r="G79" s="9">
        <v>0</v>
      </c>
      <c r="H79" s="10">
        <f>PRODUCT(F79:G79)</f>
        <v>0</v>
      </c>
    </row>
    <row r="80" spans="1:8" ht="18.75" customHeight="1">
      <c r="A80" s="1" t="s">
        <v>28</v>
      </c>
      <c r="B80" s="1">
        <v>33</v>
      </c>
      <c r="C80" s="1" t="s">
        <v>30</v>
      </c>
      <c r="D80" s="7" t="s">
        <v>114</v>
      </c>
      <c r="E80" s="5" t="s">
        <v>17</v>
      </c>
      <c r="F80" s="6">
        <v>1</v>
      </c>
      <c r="G80" s="9">
        <v>0</v>
      </c>
      <c r="H80" s="10">
        <f aca="true" t="shared" si="3" ref="H80:H89">PRODUCT(F80:G80)</f>
        <v>0</v>
      </c>
    </row>
    <row r="81" spans="1:8" ht="18.75" customHeight="1">
      <c r="A81" s="1" t="s">
        <v>28</v>
      </c>
      <c r="B81" s="1">
        <v>34</v>
      </c>
      <c r="C81" s="1">
        <v>772400003</v>
      </c>
      <c r="D81" s="7" t="s">
        <v>115</v>
      </c>
      <c r="E81" s="5" t="s">
        <v>17</v>
      </c>
      <c r="F81" s="6">
        <v>1</v>
      </c>
      <c r="G81" s="9">
        <v>0</v>
      </c>
      <c r="H81" s="10">
        <f t="shared" si="3"/>
        <v>0</v>
      </c>
    </row>
    <row r="82" spans="1:8" ht="18.75" customHeight="1">
      <c r="A82" s="1" t="s">
        <v>28</v>
      </c>
      <c r="B82" s="1">
        <v>35</v>
      </c>
      <c r="C82" s="1" t="s">
        <v>31</v>
      </c>
      <c r="D82" s="7" t="s">
        <v>116</v>
      </c>
      <c r="E82" s="5" t="s">
        <v>17</v>
      </c>
      <c r="F82" s="6">
        <v>12</v>
      </c>
      <c r="G82" s="9">
        <v>0</v>
      </c>
      <c r="H82" s="10">
        <f t="shared" si="3"/>
        <v>0</v>
      </c>
    </row>
    <row r="83" spans="1:8" ht="18.75" customHeight="1">
      <c r="A83" s="1" t="s">
        <v>28</v>
      </c>
      <c r="B83" s="1">
        <v>36</v>
      </c>
      <c r="C83" s="1" t="s">
        <v>32</v>
      </c>
      <c r="D83" s="7" t="s">
        <v>117</v>
      </c>
      <c r="E83" s="5" t="s">
        <v>17</v>
      </c>
      <c r="F83" s="6">
        <v>1</v>
      </c>
      <c r="G83" s="9">
        <v>0</v>
      </c>
      <c r="H83" s="10">
        <f t="shared" si="3"/>
        <v>0</v>
      </c>
    </row>
    <row r="84" spans="1:8" ht="18.75" customHeight="1">
      <c r="A84" s="1" t="s">
        <v>28</v>
      </c>
      <c r="B84" s="1">
        <v>37</v>
      </c>
      <c r="C84" s="1" t="s">
        <v>33</v>
      </c>
      <c r="D84" s="7" t="s">
        <v>118</v>
      </c>
      <c r="E84" s="5" t="s">
        <v>17</v>
      </c>
      <c r="F84" s="6">
        <v>1</v>
      </c>
      <c r="G84" s="9">
        <v>0</v>
      </c>
      <c r="H84" s="10">
        <f t="shared" si="3"/>
        <v>0</v>
      </c>
    </row>
    <row r="85" spans="1:8" ht="18.75" customHeight="1">
      <c r="A85" s="1" t="s">
        <v>28</v>
      </c>
      <c r="B85" s="1">
        <v>38</v>
      </c>
      <c r="C85" s="1" t="s">
        <v>34</v>
      </c>
      <c r="D85" s="7" t="s">
        <v>120</v>
      </c>
      <c r="E85" s="5" t="s">
        <v>17</v>
      </c>
      <c r="F85" s="6">
        <v>2</v>
      </c>
      <c r="G85" s="9">
        <v>0</v>
      </c>
      <c r="H85" s="10">
        <f t="shared" si="3"/>
        <v>0</v>
      </c>
    </row>
    <row r="86" spans="1:8" ht="18.75" customHeight="1">
      <c r="A86" s="1" t="s">
        <v>28</v>
      </c>
      <c r="B86" s="1">
        <v>39</v>
      </c>
      <c r="C86" s="1" t="s">
        <v>35</v>
      </c>
      <c r="D86" s="7" t="s">
        <v>119</v>
      </c>
      <c r="E86" s="5" t="s">
        <v>17</v>
      </c>
      <c r="F86" s="6">
        <v>18</v>
      </c>
      <c r="G86" s="9">
        <v>0</v>
      </c>
      <c r="H86" s="10">
        <f t="shared" si="3"/>
        <v>0</v>
      </c>
    </row>
    <row r="87" spans="1:8" ht="18.75" customHeight="1">
      <c r="A87" s="1" t="s">
        <v>28</v>
      </c>
      <c r="B87" s="1">
        <v>40</v>
      </c>
      <c r="C87" s="1" t="s">
        <v>36</v>
      </c>
      <c r="D87" s="7" t="s">
        <v>121</v>
      </c>
      <c r="E87" s="5" t="s">
        <v>17</v>
      </c>
      <c r="F87" s="6">
        <v>2</v>
      </c>
      <c r="G87" s="9">
        <v>0</v>
      </c>
      <c r="H87" s="10">
        <f t="shared" si="3"/>
        <v>0</v>
      </c>
    </row>
    <row r="88" spans="1:8" ht="18.75" customHeight="1">
      <c r="A88" s="1" t="s">
        <v>28</v>
      </c>
      <c r="B88" s="1">
        <v>41</v>
      </c>
      <c r="C88" s="1" t="s">
        <v>37</v>
      </c>
      <c r="D88" s="7" t="s">
        <v>122</v>
      </c>
      <c r="E88" s="5" t="s">
        <v>17</v>
      </c>
      <c r="F88" s="6">
        <v>2</v>
      </c>
      <c r="G88" s="9">
        <v>0</v>
      </c>
      <c r="H88" s="10">
        <f t="shared" si="3"/>
        <v>0</v>
      </c>
    </row>
    <row r="89" spans="1:8" ht="18.75" customHeight="1" thickBot="1">
      <c r="A89" s="1" t="s">
        <v>28</v>
      </c>
      <c r="B89" s="1">
        <v>42</v>
      </c>
      <c r="C89" s="1" t="s">
        <v>38</v>
      </c>
      <c r="D89" s="7" t="s">
        <v>123</v>
      </c>
      <c r="E89" s="5" t="s">
        <v>21</v>
      </c>
      <c r="F89" s="6">
        <v>18.5</v>
      </c>
      <c r="G89" s="9">
        <v>0</v>
      </c>
      <c r="H89" s="10">
        <f t="shared" si="3"/>
        <v>0</v>
      </c>
    </row>
    <row r="90" spans="4:8" ht="18.75" customHeight="1" thickBot="1">
      <c r="D90" s="11" t="s">
        <v>54</v>
      </c>
      <c r="G90" s="8"/>
      <c r="H90" s="13">
        <f>SUM(H79:H89)</f>
        <v>0</v>
      </c>
    </row>
    <row r="91" spans="7:8" ht="18.75" customHeight="1">
      <c r="G91" s="8"/>
      <c r="H91" s="8"/>
    </row>
    <row r="92" spans="7:8" ht="18.75" customHeight="1">
      <c r="G92" s="8"/>
      <c r="H92" s="8"/>
    </row>
    <row r="93" spans="7:8" ht="18.75" customHeight="1">
      <c r="G93" s="8"/>
      <c r="H93" s="8"/>
    </row>
    <row r="94" spans="4:8" ht="18.75" customHeight="1">
      <c r="D94" s="11" t="s">
        <v>51</v>
      </c>
      <c r="G94" s="8"/>
      <c r="H94" s="8"/>
    </row>
    <row r="95" spans="1:8" ht="46.5" customHeight="1">
      <c r="A95" s="1" t="s">
        <v>39</v>
      </c>
      <c r="B95" s="1">
        <v>43</v>
      </c>
      <c r="C95" s="1" t="s">
        <v>124</v>
      </c>
      <c r="D95" s="7" t="s">
        <v>125</v>
      </c>
      <c r="E95" s="5" t="s">
        <v>10</v>
      </c>
      <c r="F95" s="6">
        <v>36.96</v>
      </c>
      <c r="G95" s="9">
        <v>0</v>
      </c>
      <c r="H95" s="12">
        <f>PRODUCT(F95:G95)</f>
        <v>0</v>
      </c>
    </row>
    <row r="96" spans="1:8" ht="33.75" customHeight="1" thickBot="1">
      <c r="A96" s="1" t="s">
        <v>39</v>
      </c>
      <c r="B96" s="1">
        <v>44</v>
      </c>
      <c r="C96" s="1" t="s">
        <v>40</v>
      </c>
      <c r="D96" s="7" t="s">
        <v>126</v>
      </c>
      <c r="E96" s="5" t="s">
        <v>10</v>
      </c>
      <c r="F96" s="6">
        <v>28.938</v>
      </c>
      <c r="G96" s="9">
        <v>0</v>
      </c>
      <c r="H96" s="12">
        <f>PRODUCT(F96:G96)</f>
        <v>0</v>
      </c>
    </row>
    <row r="97" spans="4:8" ht="18.75" customHeight="1" thickBot="1">
      <c r="D97" s="11" t="s">
        <v>52</v>
      </c>
      <c r="G97" s="8"/>
      <c r="H97" s="13">
        <f>SUM(H95:H96)</f>
        <v>0</v>
      </c>
    </row>
    <row r="98" spans="7:8" ht="18.75" customHeight="1">
      <c r="G98" s="8"/>
      <c r="H98" s="8"/>
    </row>
    <row r="99" spans="7:8" ht="18.75" customHeight="1">
      <c r="G99" s="8"/>
      <c r="H99" s="8"/>
    </row>
    <row r="100" spans="7:8" ht="18.75" customHeight="1">
      <c r="G100" s="8"/>
      <c r="H100" s="8"/>
    </row>
    <row r="101" spans="7:8" ht="18.75" customHeight="1">
      <c r="G101" s="8"/>
      <c r="H101" s="8"/>
    </row>
    <row r="102" spans="7:8" ht="18.75" customHeight="1">
      <c r="G102" s="8"/>
      <c r="H102" s="8"/>
    </row>
    <row r="103" spans="7:8" ht="18.75" customHeight="1">
      <c r="G103" s="8"/>
      <c r="H103" s="8"/>
    </row>
    <row r="104" spans="7:8" ht="18.75" customHeight="1">
      <c r="G104" s="8"/>
      <c r="H104" s="8"/>
    </row>
    <row r="105" spans="7:8" ht="18.75" customHeight="1">
      <c r="G105" s="8"/>
      <c r="H105" s="8"/>
    </row>
    <row r="106" spans="7:8" ht="18.75" customHeight="1">
      <c r="G106" s="8"/>
      <c r="H106" s="8"/>
    </row>
    <row r="107" spans="7:8" ht="18.75" customHeight="1">
      <c r="G107" s="8"/>
      <c r="H107" s="8"/>
    </row>
    <row r="108" spans="7:8" ht="18.75" customHeight="1">
      <c r="G108" s="8"/>
      <c r="H108" s="8"/>
    </row>
    <row r="109" spans="7:8" ht="18.75" customHeight="1">
      <c r="G109" s="8"/>
      <c r="H109" s="8"/>
    </row>
    <row r="110" spans="7:8" ht="18.75" customHeight="1">
      <c r="G110" s="8"/>
      <c r="H110" s="8"/>
    </row>
    <row r="111" spans="7:8" ht="18.75" customHeight="1">
      <c r="G111" s="8"/>
      <c r="H111" s="8"/>
    </row>
    <row r="112" spans="7:8" ht="18.75" customHeight="1">
      <c r="G112" s="8"/>
      <c r="H112" s="8"/>
    </row>
    <row r="113" spans="7:8" ht="18.75" customHeight="1">
      <c r="G113" s="8"/>
      <c r="H113" s="8"/>
    </row>
    <row r="114" spans="7:8" ht="18.75" customHeight="1">
      <c r="G114" s="8"/>
      <c r="H114" s="8"/>
    </row>
    <row r="115" spans="7:8" ht="18.75" customHeight="1">
      <c r="G115" s="8"/>
      <c r="H115" s="8"/>
    </row>
    <row r="116" spans="7:8" ht="18.75" customHeight="1">
      <c r="G116" s="8"/>
      <c r="H116" s="8"/>
    </row>
    <row r="117" spans="7:8" ht="18.75" customHeight="1">
      <c r="G117" s="8"/>
      <c r="H117" s="8"/>
    </row>
    <row r="118" spans="7:8" ht="18.75" customHeight="1">
      <c r="G118" s="8"/>
      <c r="H118" s="8"/>
    </row>
    <row r="119" spans="7:8" ht="18.75" customHeight="1">
      <c r="G119" s="8"/>
      <c r="H119" s="8"/>
    </row>
    <row r="120" spans="7:8" ht="18.75" customHeight="1">
      <c r="G120" s="8"/>
      <c r="H120" s="8"/>
    </row>
    <row r="121" spans="7:8" ht="18.75" customHeight="1">
      <c r="G121" s="8"/>
      <c r="H121" s="8"/>
    </row>
    <row r="122" spans="7:8" ht="18.75" customHeight="1">
      <c r="G122" s="8"/>
      <c r="H122" s="8"/>
    </row>
    <row r="123" spans="7:8" ht="18.75" customHeight="1">
      <c r="G123" s="8"/>
      <c r="H123" s="8"/>
    </row>
    <row r="124" spans="7:8" ht="18.75" customHeight="1">
      <c r="G124" s="8"/>
      <c r="H124" s="8"/>
    </row>
    <row r="125" spans="7:8" ht="18.75" customHeight="1">
      <c r="G125" s="8"/>
      <c r="H125" s="8"/>
    </row>
    <row r="126" spans="7:8" ht="18.75" customHeight="1">
      <c r="G126" s="8"/>
      <c r="H126" s="8"/>
    </row>
    <row r="127" spans="7:8" ht="18.75" customHeight="1">
      <c r="G127" s="8"/>
      <c r="H127" s="8"/>
    </row>
    <row r="128" spans="7:8" ht="18.75" customHeight="1">
      <c r="G128" s="8"/>
      <c r="H128" s="8"/>
    </row>
    <row r="129" spans="7:8" ht="18.75" customHeight="1">
      <c r="G129" s="8"/>
      <c r="H129" s="8"/>
    </row>
    <row r="130" spans="7:8" ht="18.75" customHeight="1">
      <c r="G130" s="8"/>
      <c r="H130" s="8"/>
    </row>
    <row r="131" spans="7:8" ht="18.75" customHeight="1">
      <c r="G131" s="8"/>
      <c r="H131" s="8"/>
    </row>
    <row r="132" spans="7:8" ht="18.75" customHeight="1">
      <c r="G132" s="8"/>
      <c r="H132" s="8"/>
    </row>
    <row r="133" spans="7:8" ht="18.75" customHeight="1">
      <c r="G133" s="8"/>
      <c r="H133" s="8"/>
    </row>
    <row r="134" spans="7:8" ht="18.75" customHeight="1">
      <c r="G134" s="8"/>
      <c r="H134" s="8"/>
    </row>
    <row r="135" spans="7:8" ht="18.75" customHeight="1">
      <c r="G135" s="8"/>
      <c r="H135" s="8"/>
    </row>
    <row r="136" spans="7:8" ht="18.75" customHeight="1">
      <c r="G136" s="8"/>
      <c r="H136" s="8"/>
    </row>
    <row r="137" spans="7:8" ht="18.75" customHeight="1">
      <c r="G137" s="8"/>
      <c r="H137" s="8"/>
    </row>
    <row r="138" spans="7:8" ht="18.75" customHeight="1">
      <c r="G138" s="8"/>
      <c r="H138" s="8"/>
    </row>
    <row r="139" spans="7:8" ht="18.75" customHeight="1">
      <c r="G139" s="8"/>
      <c r="H139" s="8"/>
    </row>
    <row r="140" spans="7:8" ht="18.75" customHeight="1">
      <c r="G140" s="8"/>
      <c r="H140" s="8"/>
    </row>
    <row r="141" spans="7:8" ht="18.75" customHeight="1">
      <c r="G141" s="8"/>
      <c r="H141" s="8"/>
    </row>
    <row r="142" spans="7:8" ht="18.75" customHeight="1">
      <c r="G142" s="8"/>
      <c r="H142" s="8"/>
    </row>
    <row r="143" spans="7:8" ht="18.75" customHeight="1">
      <c r="G143" s="8"/>
      <c r="H143" s="8"/>
    </row>
    <row r="144" spans="7:8" ht="18.75" customHeight="1">
      <c r="G144" s="8"/>
      <c r="H144" s="8"/>
    </row>
    <row r="145" spans="7:8" ht="18.75" customHeight="1">
      <c r="G145" s="8"/>
      <c r="H145" s="8"/>
    </row>
    <row r="146" spans="7:8" ht="18.75" customHeight="1">
      <c r="G146" s="8"/>
      <c r="H146" s="8"/>
    </row>
    <row r="147" spans="7:8" ht="18.75" customHeight="1">
      <c r="G147" s="8"/>
      <c r="H147" s="8"/>
    </row>
    <row r="148" spans="7:8" ht="18.75" customHeight="1">
      <c r="G148" s="8"/>
      <c r="H148" s="8"/>
    </row>
    <row r="149" spans="7:8" ht="18.75" customHeight="1">
      <c r="G149" s="8"/>
      <c r="H149" s="8"/>
    </row>
    <row r="150" spans="7:8" ht="18.75" customHeight="1">
      <c r="G150" s="8"/>
      <c r="H150" s="8"/>
    </row>
    <row r="151" spans="7:8" ht="18.75" customHeight="1">
      <c r="G151" s="8"/>
      <c r="H151" s="8"/>
    </row>
    <row r="152" spans="7:8" ht="18.75" customHeight="1">
      <c r="G152" s="8"/>
      <c r="H152" s="8"/>
    </row>
    <row r="153" spans="7:8" ht="18.75" customHeight="1">
      <c r="G153" s="8"/>
      <c r="H153" s="8"/>
    </row>
    <row r="154" spans="7:8" ht="18.75" customHeight="1">
      <c r="G154" s="8"/>
      <c r="H154" s="8"/>
    </row>
    <row r="155" spans="7:8" ht="18.75" customHeight="1">
      <c r="G155" s="8"/>
      <c r="H155" s="8"/>
    </row>
    <row r="156" spans="7:8" ht="18.75" customHeight="1">
      <c r="G156" s="8"/>
      <c r="H156" s="8"/>
    </row>
    <row r="157" spans="7:8" ht="18.75" customHeight="1">
      <c r="G157" s="8"/>
      <c r="H157" s="8"/>
    </row>
    <row r="158" spans="7:8" ht="18.75" customHeight="1">
      <c r="G158" s="8"/>
      <c r="H158" s="8"/>
    </row>
    <row r="159" spans="7:8" ht="18.75" customHeight="1">
      <c r="G159" s="8"/>
      <c r="H159" s="8"/>
    </row>
    <row r="160" spans="7:8" ht="18.75" customHeight="1">
      <c r="G160" s="8"/>
      <c r="H160" s="8"/>
    </row>
    <row r="161" spans="7:8" ht="18.75" customHeight="1">
      <c r="G161" s="8"/>
      <c r="H161" s="8"/>
    </row>
    <row r="162" spans="7:8" ht="18.75" customHeight="1">
      <c r="G162" s="8"/>
      <c r="H162" s="8"/>
    </row>
    <row r="163" spans="7:8" ht="18.75" customHeight="1">
      <c r="G163" s="8"/>
      <c r="H163" s="8"/>
    </row>
    <row r="164" spans="7:8" ht="18.75" customHeight="1">
      <c r="G164" s="8"/>
      <c r="H164" s="8"/>
    </row>
    <row r="165" spans="7:8" ht="18.75" customHeight="1">
      <c r="G165" s="8"/>
      <c r="H165" s="8"/>
    </row>
    <row r="166" spans="7:8" ht="18.75" customHeight="1">
      <c r="G166" s="8"/>
      <c r="H166" s="8"/>
    </row>
    <row r="167" spans="7:8" ht="18.75" customHeight="1">
      <c r="G167" s="8"/>
      <c r="H167" s="8"/>
    </row>
    <row r="168" spans="7:8" ht="18.75" customHeight="1">
      <c r="G168" s="8"/>
      <c r="H168" s="8"/>
    </row>
    <row r="169" spans="7:8" ht="18.75" customHeight="1">
      <c r="G169" s="8"/>
      <c r="H169" s="8"/>
    </row>
    <row r="170" spans="7:8" ht="18.75" customHeight="1">
      <c r="G170" s="8"/>
      <c r="H170" s="8"/>
    </row>
    <row r="171" spans="7:8" ht="18.75" customHeight="1">
      <c r="G171" s="8"/>
      <c r="H171" s="8"/>
    </row>
    <row r="172" spans="7:8" ht="18.75" customHeight="1">
      <c r="G172" s="8"/>
      <c r="H172" s="8"/>
    </row>
    <row r="173" spans="7:8" ht="18.75" customHeight="1">
      <c r="G173" s="8"/>
      <c r="H173" s="8"/>
    </row>
    <row r="174" spans="7:8" ht="18.75" customHeight="1">
      <c r="G174" s="8"/>
      <c r="H174" s="8"/>
    </row>
    <row r="175" spans="7:8" ht="18.75" customHeight="1">
      <c r="G175" s="8"/>
      <c r="H175" s="8"/>
    </row>
    <row r="176" spans="7:8" ht="18.75" customHeight="1">
      <c r="G176" s="8"/>
      <c r="H176" s="8"/>
    </row>
    <row r="177" spans="7:8" ht="18.75" customHeight="1">
      <c r="G177" s="8"/>
      <c r="H177" s="8"/>
    </row>
    <row r="178" spans="7:8" ht="18.75" customHeight="1">
      <c r="G178" s="8"/>
      <c r="H178" s="8"/>
    </row>
    <row r="179" spans="7:8" ht="18.75" customHeight="1">
      <c r="G179" s="8"/>
      <c r="H179" s="8"/>
    </row>
    <row r="180" spans="7:8" ht="18.75" customHeight="1">
      <c r="G180" s="8"/>
      <c r="H180" s="8"/>
    </row>
    <row r="181" spans="7:8" ht="18.75" customHeight="1">
      <c r="G181" s="8"/>
      <c r="H181" s="8"/>
    </row>
    <row r="182" spans="7:8" ht="18.75" customHeight="1">
      <c r="G182" s="8"/>
      <c r="H182" s="8"/>
    </row>
    <row r="183" spans="7:8" ht="18.75" customHeight="1">
      <c r="G183" s="8"/>
      <c r="H183" s="8"/>
    </row>
    <row r="184" spans="7:8" ht="18.75" customHeight="1">
      <c r="G184" s="8"/>
      <c r="H184" s="8"/>
    </row>
    <row r="185" spans="7:8" ht="18.75" customHeight="1">
      <c r="G185" s="8"/>
      <c r="H185" s="8"/>
    </row>
    <row r="186" spans="7:8" ht="18.75" customHeight="1">
      <c r="G186" s="8"/>
      <c r="H186" s="8"/>
    </row>
    <row r="187" spans="7:8" ht="18.75" customHeight="1">
      <c r="G187" s="8"/>
      <c r="H187" s="8"/>
    </row>
    <row r="188" spans="7:8" ht="18.75" customHeight="1">
      <c r="G188" s="8"/>
      <c r="H188" s="8"/>
    </row>
    <row r="189" spans="7:8" ht="18.75" customHeight="1">
      <c r="G189" s="8"/>
      <c r="H189" s="8"/>
    </row>
    <row r="190" spans="7:8" ht="18.75" customHeight="1">
      <c r="G190" s="8"/>
      <c r="H190" s="8"/>
    </row>
    <row r="191" spans="7:8" ht="18.75" customHeight="1">
      <c r="G191" s="8"/>
      <c r="H191" s="8"/>
    </row>
    <row r="192" spans="7:8" ht="18.75" customHeight="1">
      <c r="G192" s="8"/>
      <c r="H192" s="8"/>
    </row>
    <row r="193" spans="7:8" ht="18.75" customHeight="1">
      <c r="G193" s="8"/>
      <c r="H193" s="8"/>
    </row>
    <row r="194" spans="7:8" ht="18.75" customHeight="1">
      <c r="G194" s="8"/>
      <c r="H194" s="8"/>
    </row>
    <row r="195" spans="7:8" ht="18.75" customHeight="1">
      <c r="G195" s="8"/>
      <c r="H195" s="8"/>
    </row>
    <row r="196" spans="7:8" ht="18.75" customHeight="1">
      <c r="G196" s="8"/>
      <c r="H196" s="8"/>
    </row>
    <row r="197" spans="7:8" ht="18.75" customHeight="1">
      <c r="G197" s="8"/>
      <c r="H197" s="8"/>
    </row>
    <row r="198" spans="7:8" ht="18.75" customHeight="1">
      <c r="G198" s="8"/>
      <c r="H198" s="8"/>
    </row>
    <row r="199" spans="7:8" ht="18.75" customHeight="1">
      <c r="G199" s="8"/>
      <c r="H199" s="8"/>
    </row>
    <row r="200" spans="7:8" ht="18.75" customHeight="1">
      <c r="G200" s="8"/>
      <c r="H200" s="8"/>
    </row>
    <row r="201" spans="7:8" ht="18.75" customHeight="1">
      <c r="G201" s="8"/>
      <c r="H201" s="8"/>
    </row>
    <row r="202" spans="7:8" ht="18.75" customHeight="1">
      <c r="G202" s="8"/>
      <c r="H202" s="8"/>
    </row>
    <row r="203" spans="7:8" ht="18.75" customHeight="1">
      <c r="G203" s="8"/>
      <c r="H203" s="8"/>
    </row>
    <row r="204" spans="7:8" ht="18.75" customHeight="1">
      <c r="G204" s="8"/>
      <c r="H204" s="8"/>
    </row>
    <row r="205" spans="7:8" ht="18.75" customHeight="1">
      <c r="G205" s="8"/>
      <c r="H205" s="8"/>
    </row>
    <row r="206" spans="7:8" ht="18.75" customHeight="1">
      <c r="G206" s="8"/>
      <c r="H206" s="8"/>
    </row>
    <row r="207" spans="7:8" ht="18.75" customHeight="1">
      <c r="G207" s="8"/>
      <c r="H207" s="8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2009-10-05T13:34:50Z</cp:lastPrinted>
  <dcterms:created xsi:type="dcterms:W3CDTF">2009-10-05T12:53:49Z</dcterms:created>
  <dcterms:modified xsi:type="dcterms:W3CDTF">2009-10-08T12:04:38Z</dcterms:modified>
  <cp:category/>
  <cp:version/>
  <cp:contentType/>
  <cp:contentStatus/>
</cp:coreProperties>
</file>