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SO 803  Oplocení, vstupní pylon" sheetId="1" r:id="rId1"/>
  </sheets>
  <definedNames>
    <definedName name="DATABASE">'SO 803  Oplocení, vstupní pylon'!$A$45:$H$147</definedName>
  </definedNames>
  <calcPr fullCalcOnLoad="1"/>
</workbook>
</file>

<file path=xl/sharedStrings.xml><?xml version="1.0" encoding="utf-8"?>
<sst xmlns="http://schemas.openxmlformats.org/spreadsheetml/2006/main" count="346" uniqueCount="197">
  <si>
    <t>001</t>
  </si>
  <si>
    <t>131201101</t>
  </si>
  <si>
    <t>M3</t>
  </si>
  <si>
    <t>Kč</t>
  </si>
  <si>
    <t>131201109</t>
  </si>
  <si>
    <t>132202101</t>
  </si>
  <si>
    <t>132202109</t>
  </si>
  <si>
    <t>133202019</t>
  </si>
  <si>
    <t>174101101</t>
  </si>
  <si>
    <t>M</t>
  </si>
  <si>
    <t>583373330</t>
  </si>
  <si>
    <t>T</t>
  </si>
  <si>
    <t>003</t>
  </si>
  <si>
    <t>M2</t>
  </si>
  <si>
    <t>949009101</t>
  </si>
  <si>
    <t>PŘESUN LEŠENÍ SAMOSTATNĚ BUDOVANÉ</t>
  </si>
  <si>
    <t>011</t>
  </si>
  <si>
    <t>275351215</t>
  </si>
  <si>
    <t>275351216</t>
  </si>
  <si>
    <t>274313611</t>
  </si>
  <si>
    <t>274351215</t>
  </si>
  <si>
    <t>274351216</t>
  </si>
  <si>
    <t>275313611</t>
  </si>
  <si>
    <t>312321311</t>
  </si>
  <si>
    <t>312351105</t>
  </si>
  <si>
    <t>312351106</t>
  </si>
  <si>
    <t>312362021</t>
  </si>
  <si>
    <t>312361821</t>
  </si>
  <si>
    <t>311211255</t>
  </si>
  <si>
    <t>627452101</t>
  </si>
  <si>
    <t>627452921</t>
  </si>
  <si>
    <t>KUS</t>
  </si>
  <si>
    <t>952999000</t>
  </si>
  <si>
    <t>SOU</t>
  </si>
  <si>
    <t>952901411</t>
  </si>
  <si>
    <t>953941721</t>
  </si>
  <si>
    <t>HZS</t>
  </si>
  <si>
    <t>338171112</t>
  </si>
  <si>
    <t>013</t>
  </si>
  <si>
    <t>961043111</t>
  </si>
  <si>
    <t>962022491</t>
  </si>
  <si>
    <t>962025151</t>
  </si>
  <si>
    <t>965042241</t>
  </si>
  <si>
    <t>289904111</t>
  </si>
  <si>
    <t>979082111</t>
  </si>
  <si>
    <t>979082121</t>
  </si>
  <si>
    <t>979081111</t>
  </si>
  <si>
    <t>ODVOZ SUTI NA SKLÁDKU DO 1KM</t>
  </si>
  <si>
    <t>979081121</t>
  </si>
  <si>
    <t>979999000</t>
  </si>
  <si>
    <t>767</t>
  </si>
  <si>
    <t>767920001</t>
  </si>
  <si>
    <t>767920003</t>
  </si>
  <si>
    <t>KG</t>
  </si>
  <si>
    <t>767920810</t>
  </si>
  <si>
    <t>767920840</t>
  </si>
  <si>
    <t>767914830</t>
  </si>
  <si>
    <t>767996801</t>
  </si>
  <si>
    <t>783</t>
  </si>
  <si>
    <t>783201811</t>
  </si>
  <si>
    <t>783921111</t>
  </si>
  <si>
    <t>783904811</t>
  </si>
  <si>
    <t>ODREZIVĚNÍ KOVOVÝCH KONSTRUKCÍ</t>
  </si>
  <si>
    <t>783221122</t>
  </si>
  <si>
    <t>Přesuny hmot HSV</t>
  </si>
  <si>
    <t>998012021</t>
  </si>
  <si>
    <t>PŘESUN HMOT MONOLITICKÉ KCE VÝŠKY DO 6M</t>
  </si>
  <si>
    <t>Přesuny hmot HSV celkem</t>
  </si>
  <si>
    <t>ZŠ Lesní - škola pro Evropu, Liberec</t>
  </si>
  <si>
    <t>( zakázka D/09 - 044 - DUR )</t>
  </si>
  <si>
    <t>ZEMNÍ PRÁCE</t>
  </si>
  <si>
    <t>ZÁKLADOVÉ KONSTRUKCE</t>
  </si>
  <si>
    <t>OSTATNÍ KONSTRUKCE A PRÁCE</t>
  </si>
  <si>
    <t>PŘESUNY HMOT HSV</t>
  </si>
  <si>
    <t>LEŠENÍ</t>
  </si>
  <si>
    <t>ZÁMEČNICKÉ KONSTRUKCE</t>
  </si>
  <si>
    <t>NÁTĚRY</t>
  </si>
  <si>
    <t>mezisoučet  celkem</t>
  </si>
  <si>
    <t>VRN hl. 6  -  GZS + územní vlivy, ostatní nepřímé náklady</t>
  </si>
  <si>
    <t>%</t>
  </si>
  <si>
    <t xml:space="preserve">DPH  19 % </t>
  </si>
  <si>
    <t>Položka</t>
  </si>
  <si>
    <t>Text položky</t>
  </si>
  <si>
    <t>MJ</t>
  </si>
  <si>
    <t>Množství</t>
  </si>
  <si>
    <t>Cena</t>
  </si>
  <si>
    <t>Cena celkem</t>
  </si>
  <si>
    <t>SO 803 -  Oplocení, vstupní pylon</t>
  </si>
  <si>
    <t>SO 803  -  Oplocení, vstupní pylon celkem</t>
  </si>
  <si>
    <t xml:space="preserve">SO 803  -  Oplocení, vstupní pylon celkem, vč.  DPH </t>
  </si>
  <si>
    <t>Zemní práce</t>
  </si>
  <si>
    <t>171201201</t>
  </si>
  <si>
    <t>DODÁVKA - ŠTĚRKOPÍSEK FR. 0-32MM</t>
  </si>
  <si>
    <t>Zemní práce celkem</t>
  </si>
  <si>
    <t>162701105</t>
  </si>
  <si>
    <t>VODOROVNÉ PŘEMÍSTĚNÍ VÝKOPKU DO 10000M HORNINY TŘ. 1-4</t>
  </si>
  <si>
    <t>162701109</t>
  </si>
  <si>
    <t>PŘÍPLATEK ZA KAŽDÝCH DALŠÍCH 1000M HORNINY TŘ.1-4</t>
  </si>
  <si>
    <t>ULOŽENÍ SYPANINY NA SKLÁDKU</t>
  </si>
  <si>
    <t>179999901</t>
  </si>
  <si>
    <t>POPLATEK ZA SKLÁDKOVNÉ - zeminy, sypaniny</t>
  </si>
  <si>
    <t>ZÁSYP ZHUTNĚNÝ JAM, RÝH  - kolem patky pylonu ( dovezený materiál )</t>
  </si>
  <si>
    <t>ZÁSYP ZHUTNĚNÝ JAM, RÝH  - kolem základů oplocení ( dtto )</t>
  </si>
  <si>
    <t>HLOUBENÍ JAM NEZAPAŽENÝCH HORNINY TŘ. 3 V OBJEMU DO 100M3 - pro      základ pod pylon</t>
  </si>
  <si>
    <t>PŘÍPLATEK ZA LEPIVOST - HLOUBENÍ JAM NEZAPAŽENÝCH HORNINY TŘ. 3</t>
  </si>
  <si>
    <t>HLOUBENÍ RÝH DO Š. 0,6 M HORNINY TŘ. 3 - RUČNĚ</t>
  </si>
  <si>
    <t>PŘÍPLATEK ZA LEPIVOST - VÝKOP RÝH DO 0,6M HORNINY TŘ. 3 - RUČNĚ</t>
  </si>
  <si>
    <t>HLOUBENÍ ŠACHET DO 4M2 HORNINY TŘ. 3 - RUČNĚ  - pro patky oplocení a       zábradlí</t>
  </si>
  <si>
    <t>PŘÍPLATEK ZA LEPIVOST - VÝKOP ČACHET HORNINA TŘ. 3, RUČNĚ</t>
  </si>
  <si>
    <t>Základové konstrukce</t>
  </si>
  <si>
    <t>ODSTRANĚNÍ BEDNĚNÍ STĚN ZÁKLADOVÝCH PATEK</t>
  </si>
  <si>
    <t>Základové konstrukce celkem</t>
  </si>
  <si>
    <t>ZÁKLADOVÁ PATKA BETON PROSTÝ C16/20-XC2 - pro zábradlí</t>
  </si>
  <si>
    <t>ZÁKLADOVÁ PATKA BETON PROSTÝ C16/20-XC2 - pod pilíře</t>
  </si>
  <si>
    <t>ZŘÍZENÍ BEDNĚNÍ STĚN ZÁKLADOVÝCH PATEK - pylon</t>
  </si>
  <si>
    <t>ZŘÍZENÍ BEDNĚNÍ STĚN ZÁKLADOVÝCH PATEK - pouze vrcholové části patek      pro zábradlí a pilíře, ostatní betonováno do výkopu</t>
  </si>
  <si>
    <t xml:space="preserve">ZÁKLADOVÝ PÁS BETON PROSTÝ C16/20-XC2 </t>
  </si>
  <si>
    <t>ZŘÍZENÍ BEDNĚNÍ STĚN ZÁKLADOVÝCH PÁSŮ</t>
  </si>
  <si>
    <t>ODSTRANĚNÍ BEDNĚNÍ STĚN ZÁKLADOVÝCH PÁSŮ</t>
  </si>
  <si>
    <t>Svislé konstrukce</t>
  </si>
  <si>
    <t>Svislé konstrukce celkem</t>
  </si>
  <si>
    <t>ZDI NADZÁKLADOVÉ ZDĚNÉ Z LOMOVÉHO KAMENE, HAKLÍKOVÉ HRUBÉ          MC 15 ( ŽULA )  - nové plotové výplně, vč. pilířků</t>
  </si>
  <si>
    <t xml:space="preserve">ZDI VÝPLŇOVÉ BETON ŽELEZOVÝ C16/20 - nová úprava vrcholu stávajících             podezdívek mezi branami </t>
  </si>
  <si>
    <t xml:space="preserve">ZŘÍZENÍ BEDNĚNÍ 2-STRANNÉ ZDI VÝPŇOVÉ </t>
  </si>
  <si>
    <t>ODSTRANĚNÍ BEDNĚNÍ 2-STRANNÉ ZDI VÝPLŇOVÉ</t>
  </si>
  <si>
    <t>VÝZTUŽ ZDI VÝPLŇOVÉ SVAŘOVANÉ SITĚ KARI - pás do nabetonávky</t>
  </si>
  <si>
    <t>VÝZTUŽ ZDI VÝPLŇOVÉ BETONÁŘSKÁ OCEL 10 505 - trny pro dokotvení na-         betonávky do stávajícícho zděného kamennho soklu</t>
  </si>
  <si>
    <t>Úpravy povrchů vnějších</t>
  </si>
  <si>
    <t>Úpravy povrchů vnějších celkem</t>
  </si>
  <si>
    <t xml:space="preserve">SPÁROVÁNÍ ROVNÉ MC ZDIVA Z KAMENE </t>
  </si>
  <si>
    <t>SPÁROVÁNÍ STARÝCH ZDÍ ZE ZDIVA KVÁDROVÉHO - obnova spár soklu ze          žuly v prostoru mezi novými vraty</t>
  </si>
  <si>
    <t>Ostatní konstrukce a práce</t>
  </si>
  <si>
    <t>Ostatní konstrukce a práce celkem</t>
  </si>
  <si>
    <t>58399900X</t>
  </si>
  <si>
    <t>DMTŽ A ZPĚTNÁ MTŽ SKŘÍŇKY A INFOTABULE NA OPLOCENÍ - viz. stávající      stav</t>
  </si>
  <si>
    <t>VYČIŠTĚNÍ OSTATNÍCH OBJEKTŮ - dotčené plochy stavbou</t>
  </si>
  <si>
    <t>VYROVNÁNÍ ŽULOVÉHO SLOUPKU U PILÍŘE S ROZVADĚČEM EI</t>
  </si>
  <si>
    <t>OSAZENÍ OBJÍMEK A DRŽÁKŮ DO ZDIVA Z BETONU, KAMENE - držáky plotu</t>
  </si>
  <si>
    <t>OSAZENÍ SLOUPKU Z OCELI DL. DO 2M SE ZABETONOVÁNÍM - zábradlí</t>
  </si>
  <si>
    <t>Lešení</t>
  </si>
  <si>
    <t>Lešení celkem</t>
  </si>
  <si>
    <t>LEŠENÍ LEHKÉ POMOCNÉ VÝŠKY PODLAHY DO 1,2 M</t>
  </si>
  <si>
    <t>Bourání konstrukcí</t>
  </si>
  <si>
    <t>VNITROSTAVENIŠTNÍ DOPRAVA SUTI DO 10M</t>
  </si>
  <si>
    <t>ODVOZ SUTI NA SKLÁDKU ZA KAŽDÝ DALŠÍ 1KM</t>
  </si>
  <si>
    <t>979999001</t>
  </si>
  <si>
    <t>POPLATEK ZA SKLÁDKOVNÉ - stavební netříděná suť a odpad</t>
  </si>
  <si>
    <t>Bourání konstrukcí celkem</t>
  </si>
  <si>
    <t>VNITROSTAVENIŠTNÍ DOPRAVA SUTI ZA KAŽDÝCH DALŠÍCH  5M</t>
  </si>
  <si>
    <t>ULOŽENÍ ODPADU BEZ POPLATKU - kovošrot</t>
  </si>
  <si>
    <t>BOURÁNÍ ZÁKLADŮ BETONOVÝCH PROLOŽENÝCH KAMENEM</t>
  </si>
  <si>
    <t>BOURÁNÍ ZDIVA NADZÁKLADOVÉHO Z KAMENE NA MC - část podezdívky</t>
  </si>
  <si>
    <t>BOURÁNÍ PILÍŘE Z KAMENE - stávající žulové sloupy</t>
  </si>
  <si>
    <t>BOURÁNÍ PODKLADU Z BETONU TL. NAD 10CM PLOCHY &gt;4M2 - stávající poš-   kozená nabetonávka na koruně podezdívky mezi novými branami</t>
  </si>
  <si>
    <t>BOURÁNÍ PODKLADU Z BETONU TL. NAD 10CM PLOCHY &gt;4M2 - dtto, ale z odstraňovaných částí podezdívek</t>
  </si>
  <si>
    <t>VYSEKÁNÍ SPÁR DO HLOUBKY 3CM ZDIVA KAMENNÉHO ŘÁDKOVÉHO - pro provedení celkové opravy spárování stávající podezdívky</t>
  </si>
  <si>
    <t>Zámečnické konstrukce</t>
  </si>
  <si>
    <t>767995103</t>
  </si>
  <si>
    <t>7679900X</t>
  </si>
  <si>
    <t>POVRCHOVÁ ÚPRAVA OCELOVÝCH KONSTRUKCÍ METALIZACÍ - ŽÁROVÉ       ZINKOVÁNÍ - vč. započtení nákladů za dopravné</t>
  </si>
  <si>
    <t>ÚPRAVA DÉLEK OK NA MÍSTĚ, ROZMĚŘOVÁNÍ KONSTRUKCE</t>
  </si>
  <si>
    <t>998767101</t>
  </si>
  <si>
    <t>PŘESUN HMOT ZÁMEČNICKÉ KCE OBJEKT VÝŠKY DO 6M</t>
  </si>
  <si>
    <t>Zámečnické konstrukce celkem</t>
  </si>
  <si>
    <t>Nátěry</t>
  </si>
  <si>
    <t>78378300X</t>
  </si>
  <si>
    <t>Nátěry celkem</t>
  </si>
  <si>
    <t xml:space="preserve">DODÁVKA - KOVOVÉ PROFILY ZÁBRADLÍ DLE POPISU V PD + 10 % ZTRAT-     NÉ, SVÁRY   </t>
  </si>
  <si>
    <t>MTŽ ATYPICKÁ ZÁMEČNICKÁ KONSTRUKCE JEDNOTLIVÉ DÍLY DO 50KG,         VČ. VÝROBY - konstrukce z části oteviratelného zábradlí v chodníku celkové dl.       3,94 m a výšky 0, 86 m, vč. pevných bočních částí. Konstrukce zábradlí, vč.             všech doplňků je uvedena v PD.</t>
  </si>
  <si>
    <t>DMTŽ VRÁTEK OPLOCENÍ PLOCHY DO 2M2</t>
  </si>
  <si>
    <t>DMTŽ VRAT OPLOCENÍ PLOCHY DO 10M2</t>
  </si>
  <si>
    <t>DMTŽ RÁMOVÉHO PLOTU NA SLOUPEK VÝŠKY DO 2M</t>
  </si>
  <si>
    <t>DMTŽ ATYPICKÁ ZÁMEČNICKÁ KCE JEDNOTLIVÉ DÍLY DO 50KG - sloupky</t>
  </si>
  <si>
    <t>ZÁMEČNICKÁ OPRAVA PROHNUTÉ STÁVAJÍCÍ PLOTOVÉ VÝPLNĚ</t>
  </si>
  <si>
    <t>ZÁMEČNICKÁ ÚPRAVA STÁVAJÍCÍ PLOTOVÉ KRAJOVÉ VÝPLNĚ V MÍSTĚ                    NAPOJENÍ NA NOVÉ KONSTRUKCE PLOTU</t>
  </si>
  <si>
    <t>ZÁMEČNICKÁ ÚPRAVA NAPOJENÍ  PLOTU Z PLETIVA U NOVÉ KCE PLOTU          - úprava odsazení sloupku plotu, zkrácení pletiva v koncovém poli</t>
  </si>
  <si>
    <t>ODSTRANĚNÍ NÁTĚRU ZK OŠKRABÁNÍM - plotové výplně a držáky mezi novými   branami</t>
  </si>
  <si>
    <t>NÁTĚR SYNTETICKÁ PLETIVO + LEMOVACÍ PROFILY 1X ZÁKLAD + 1X NÁTĚR</t>
  </si>
  <si>
    <t xml:space="preserve">NÁTĚR SYNTETICKÝ MATNÝ 1X ANTIKORO + 1X ZÁKLADNÍ + 2X EMAIL -                zábradlí </t>
  </si>
  <si>
    <t xml:space="preserve">SVISLÉ KONSTRUKCE </t>
  </si>
  <si>
    <t>ÚPRAVY POVRCHŮ VNĚJŠÍCH</t>
  </si>
  <si>
    <t>BOURÁNÍ KONSTRUKCÍ</t>
  </si>
  <si>
    <t xml:space="preserve">MTŽ ATYPICKÁ ZÁMEČNICKÁ KONSTRUKCE JEDNOTLIVÉ DÍLY DO 20KG,     VČ. VÝROBY - výplň zábradlí. Pevná výplň zábradlí bude upřesněna architektem.    </t>
  </si>
  <si>
    <t xml:space="preserve">D + MTŽ VRATA POJEZDOVÁ 1KŘ PRO VJEZDOVÝ OTVOR Š. 4000 MM,             VÝŠKA 1250 MM S  POHONEM - konstrukce vrat z uzavřených profilů 60x40x3,      výplň z dřevěných hoblovaných latí prof. 35x40mm ( sibiřský modřín ), opatřených     hloubkovou impregnací a vrchním bezbarvým nátěrem, přichycených do OK po-        mocí nerezových vrutů. Součástí výrobku je kompletní konstrukce pro pojezd vrat,     kompletní systém automatického oovládání + nouzového ručního ovládání. Ocelo-    vá konstrukce bude opatřena žárovým zinkováním.Předběžná cena - podrobnosti         výrobku budou stanoveny v RDS.    </t>
  </si>
  <si>
    <t>D + MTŽ VRATA OTEVÍRAVÁ 2KŘ VEL. 3950 X 1250MM OSAZENÉ NA KOVO-    VÉ SLOUPKY D - 80 / 5MM VETKNUTÝCH DO ZÁKLADŮ - konstrukce vrat z          uzavřených profilů 60x40x3, výplň z dřevěných hoblovaných latí prof. 35x40mm             ( sibiřský modřín ) opatřených hloubkovou impregnací a vrchním bezbarvým nátě-    rem a přichycených do OK pomocí nerezových vrutů. Součástí výrobku je i              uzamykací a jistící systém vrat. Ocelová konstrukce bude opatřena žárovým                zinkováním.</t>
  </si>
  <si>
    <t>D + MTŽ  BRANKA PLOTU OTEVÍRAVÁ 1KŘ VEL. 730 X 1500MM - provedení             bude shodné s vraty dle pol. 63</t>
  </si>
  <si>
    <t>OSAZENÍ OBJÍMEK A DRŽÁKŮ DO ZDIVA Z BETONU, KAMENE - držáky pro závěsy branky</t>
  </si>
  <si>
    <t>D + MTŽ  MOSAZNÁ PAMĚTNÍ DESKA VEL. 300 X 400MM O SPOLUFINAN-           COVÁNÍ EU Z FONDU ROP SV</t>
  </si>
  <si>
    <t xml:space="preserve">D + MTŽ TĚLESA PYLONU VEL. 3300 X 1000 X 150 MM DLE ARCHITEKTONIC-   KÉHO NÁVRHU - ŽB PREFABRIKOVANÝ BLOK Z BETONU C30/37-XF3 S VÝZTUŽÍ 10505 S VYNECHANÝM OTVOREM PRO OSVĚTLENÍ - popis všech komponentů pylonu, vč. elektročásti pro osvětlení je uveden na výkrese č. D 4.14,     předběžná cena  100.000,- Kč. </t>
  </si>
  <si>
    <t>95394120X</t>
  </si>
  <si>
    <t>KOTVA CHEMICKÁ S VYVRTÁNÍM OTVORU DO BETONU VEL. M12/380MM          S ROZMĚŘENÍM A OSAZENÍM KOTVY DO TMELE HILTI HIT 4 150 + PODLOŽ-    KA Z PLECHU P15</t>
  </si>
  <si>
    <t>ZÁKLADOVÁ PATKA BETON PROSTÝ C16/20-XC2 - pod pylon</t>
  </si>
  <si>
    <t>271531111</t>
  </si>
  <si>
    <t>POLŠTÁŘ ZÁKLADŮ KAMENIVO TŘÍDĚNÉ DRCENÉ ZRNO DO 63MM -pylon</t>
  </si>
  <si>
    <t>ZEDNICKÉ VÝPOMOCE PRO MTŽ OK, POJEZDU BRÁNY A PYLONU</t>
  </si>
  <si>
    <t>PŘÍMÝ MATERIÁL DO POLOŽKY HZS - předběžně 2.500,- Kč</t>
  </si>
  <si>
    <t>HLOUBKOVĚ PROVEDENÁ IMPREGNAČNÍ PENETRACE ŘEZIVA A FINÁLNÍ           BEZBARVÝ MIKROPORÉZNÍ NÁTĚR ODOLNÝ VODĚ A UV ZÁŘENÍ - rozvinutá     plocha latí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</si>
</sst>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</numFmts>
  <fonts count="11">
    <font>
      <sz val="10"/>
      <name val="Arial"/>
      <family val="0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name val="Franklin Gothic Medium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" fontId="0" fillId="0" borderId="0" xfId="0" applyNumberFormat="1" applyAlignment="1">
      <alignment vertical="center" wrapText="1"/>
    </xf>
    <xf numFmtId="1" fontId="1" fillId="2" borderId="0" xfId="0" applyNumberFormat="1" applyFont="1" applyFill="1" applyAlignment="1">
      <alignment vertical="center" wrapText="1"/>
    </xf>
    <xf numFmtId="43" fontId="0" fillId="0" borderId="0" xfId="15" applyAlignment="1">
      <alignment horizontal="distributed" vertical="center"/>
    </xf>
    <xf numFmtId="43" fontId="0" fillId="0" borderId="1" xfId="15" applyBorder="1" applyAlignment="1">
      <alignment horizontal="distributed" vertical="center"/>
    </xf>
    <xf numFmtId="43" fontId="0" fillId="3" borderId="2" xfId="15" applyFill="1" applyBorder="1" applyAlignment="1">
      <alignment horizontal="distributed" vertical="center"/>
    </xf>
    <xf numFmtId="43" fontId="1" fillId="4" borderId="3" xfId="15" applyFont="1" applyFill="1" applyBorder="1" applyAlignment="1">
      <alignment horizontal="distributed" vertical="center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5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6" borderId="0" xfId="0" applyNumberFormat="1" applyFont="1" applyFill="1" applyAlignment="1">
      <alignment horizontal="left"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43" fontId="7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43" fontId="6" fillId="2" borderId="4" xfId="15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43" fontId="6" fillId="2" borderId="5" xfId="15" applyFont="1" applyFill="1" applyBorder="1" applyAlignment="1">
      <alignment horizontal="distributed" vertical="center"/>
    </xf>
    <xf numFmtId="43" fontId="6" fillId="2" borderId="6" xfId="15" applyFont="1" applyFill="1" applyBorder="1" applyAlignment="1">
      <alignment horizontal="distributed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43" fontId="0" fillId="0" borderId="0" xfId="15" applyFont="1" applyAlignment="1">
      <alignment horizontal="distributed" vertical="center"/>
    </xf>
    <xf numFmtId="43" fontId="9" fillId="0" borderId="0" xfId="15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43" fontId="8" fillId="5" borderId="3" xfId="15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43" fontId="0" fillId="0" borderId="7" xfId="15" applyFont="1" applyFill="1" applyBorder="1" applyAlignment="1">
      <alignment horizontal="distributed" vertical="center"/>
    </xf>
    <xf numFmtId="1" fontId="9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3" fontId="0" fillId="0" borderId="0" xfId="15" applyFont="1" applyFill="1" applyBorder="1" applyAlignment="1">
      <alignment horizontal="distributed" vertical="center"/>
    </xf>
    <xf numFmtId="1" fontId="8" fillId="5" borderId="0" xfId="0" applyNumberFormat="1" applyFont="1" applyFill="1" applyBorder="1" applyAlignment="1">
      <alignment vertical="center"/>
    </xf>
    <xf numFmtId="43" fontId="8" fillId="5" borderId="4" xfId="15" applyFont="1" applyFill="1" applyBorder="1" applyAlignment="1">
      <alignment horizontal="distributed" vertical="center"/>
    </xf>
    <xf numFmtId="43" fontId="8" fillId="5" borderId="6" xfId="15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43" fontId="8" fillId="0" borderId="0" xfId="15" applyFont="1" applyFill="1" applyBorder="1" applyAlignment="1">
      <alignment horizontal="distributed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43" fontId="0" fillId="3" borderId="1" xfId="15" applyFill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1"/>
  <sheetViews>
    <sheetView tabSelected="1" workbookViewId="0" topLeftCell="A1">
      <selection activeCell="A1" sqref="A1"/>
    </sheetView>
  </sheetViews>
  <sheetFormatPr defaultColWidth="9.140625" defaultRowHeight="18.75" customHeight="1"/>
  <cols>
    <col min="1" max="2" width="4.421875" style="1" customWidth="1"/>
    <col min="3" max="3" width="11.8515625" style="1" customWidth="1"/>
    <col min="4" max="4" width="69.00390625" style="7" customWidth="1"/>
    <col min="5" max="5" width="4.8515625" style="1" customWidth="1"/>
    <col min="6" max="6" width="13.7109375" style="2" customWidth="1"/>
    <col min="7" max="7" width="18.421875" style="3" customWidth="1"/>
    <col min="8" max="8" width="18.28125" style="3" customWidth="1"/>
    <col min="9" max="16384" width="9.140625" style="4" customWidth="1"/>
  </cols>
  <sheetData>
    <row r="1" spans="1:8" s="18" customFormat="1" ht="26.25" customHeight="1">
      <c r="A1" s="13"/>
      <c r="B1" s="13"/>
      <c r="C1" s="14"/>
      <c r="D1" s="15" t="s">
        <v>68</v>
      </c>
      <c r="E1" s="13"/>
      <c r="F1" s="16"/>
      <c r="G1" s="17"/>
      <c r="H1" s="17"/>
    </row>
    <row r="2" spans="1:8" s="24" customFormat="1" ht="26.25" customHeight="1">
      <c r="A2" s="19"/>
      <c r="B2" s="19"/>
      <c r="C2" s="20"/>
      <c r="D2" s="21" t="s">
        <v>69</v>
      </c>
      <c r="E2" s="19"/>
      <c r="F2" s="22"/>
      <c r="G2" s="23"/>
      <c r="H2" s="23"/>
    </row>
    <row r="3" spans="1:8" s="18" customFormat="1" ht="26.25" customHeight="1">
      <c r="A3" s="13"/>
      <c r="B3" s="13"/>
      <c r="C3" s="14"/>
      <c r="D3" s="25"/>
      <c r="E3" s="13"/>
      <c r="F3" s="16"/>
      <c r="G3" s="17"/>
      <c r="H3" s="17"/>
    </row>
    <row r="4" spans="1:8" s="31" customFormat="1" ht="25.5" customHeight="1">
      <c r="A4" s="26"/>
      <c r="B4" s="26"/>
      <c r="C4" s="27"/>
      <c r="D4" s="28" t="s">
        <v>87</v>
      </c>
      <c r="E4" s="26"/>
      <c r="F4" s="29"/>
      <c r="G4" s="30"/>
      <c r="H4" s="30"/>
    </row>
    <row r="5" spans="1:8" s="37" customFormat="1" ht="6" customHeight="1" thickBot="1">
      <c r="A5" s="32"/>
      <c r="B5" s="32"/>
      <c r="C5" s="33"/>
      <c r="D5" s="34"/>
      <c r="E5" s="32"/>
      <c r="F5" s="35"/>
      <c r="G5" s="36"/>
      <c r="H5" s="36"/>
    </row>
    <row r="6" spans="1:8" s="43" customFormat="1" ht="19.5" customHeight="1">
      <c r="A6" s="38"/>
      <c r="B6" s="38"/>
      <c r="C6" s="38"/>
      <c r="D6" s="39" t="s">
        <v>70</v>
      </c>
      <c r="E6" s="38"/>
      <c r="F6" s="40"/>
      <c r="G6" s="41"/>
      <c r="H6" s="42">
        <f>H43</f>
        <v>0</v>
      </c>
    </row>
    <row r="7" spans="1:8" s="43" customFormat="1" ht="19.5" customHeight="1">
      <c r="A7" s="38"/>
      <c r="B7" s="38"/>
      <c r="C7" s="38"/>
      <c r="D7" s="39" t="s">
        <v>71</v>
      </c>
      <c r="E7" s="38"/>
      <c r="F7" s="40"/>
      <c r="G7" s="41"/>
      <c r="H7" s="44">
        <f>H57</f>
        <v>0</v>
      </c>
    </row>
    <row r="8" spans="1:8" s="43" customFormat="1" ht="19.5" customHeight="1">
      <c r="A8" s="38"/>
      <c r="B8" s="38"/>
      <c r="C8" s="38"/>
      <c r="D8" s="39" t="s">
        <v>179</v>
      </c>
      <c r="E8" s="38"/>
      <c r="F8" s="40"/>
      <c r="G8" s="41"/>
      <c r="H8" s="44">
        <f>H68</f>
        <v>0</v>
      </c>
    </row>
    <row r="9" spans="1:8" s="43" customFormat="1" ht="19.5" customHeight="1">
      <c r="A9" s="38"/>
      <c r="B9" s="38"/>
      <c r="C9" s="38"/>
      <c r="D9" s="39" t="s">
        <v>180</v>
      </c>
      <c r="E9" s="38"/>
      <c r="F9" s="40"/>
      <c r="G9" s="41"/>
      <c r="H9" s="44">
        <f>H75</f>
        <v>0</v>
      </c>
    </row>
    <row r="10" spans="1:8" s="43" customFormat="1" ht="19.5" customHeight="1">
      <c r="A10" s="38"/>
      <c r="B10" s="38"/>
      <c r="C10" s="38"/>
      <c r="D10" s="39" t="s">
        <v>72</v>
      </c>
      <c r="E10" s="38"/>
      <c r="F10" s="40"/>
      <c r="G10" s="41"/>
      <c r="H10" s="44">
        <f>H89</f>
        <v>0</v>
      </c>
    </row>
    <row r="11" spans="1:8" s="43" customFormat="1" ht="19.5" customHeight="1">
      <c r="A11" s="38"/>
      <c r="B11" s="38"/>
      <c r="C11" s="38"/>
      <c r="D11" s="39" t="s">
        <v>73</v>
      </c>
      <c r="E11" s="38"/>
      <c r="F11" s="40"/>
      <c r="G11" s="41"/>
      <c r="H11" s="44">
        <f>H94</f>
        <v>0</v>
      </c>
    </row>
    <row r="12" spans="1:8" s="43" customFormat="1" ht="19.5" customHeight="1">
      <c r="A12" s="38"/>
      <c r="B12" s="38"/>
      <c r="C12" s="38"/>
      <c r="D12" s="39" t="s">
        <v>74</v>
      </c>
      <c r="E12" s="38"/>
      <c r="F12" s="40"/>
      <c r="G12" s="41"/>
      <c r="H12" s="44">
        <f>H100</f>
        <v>0</v>
      </c>
    </row>
    <row r="13" spans="1:8" s="43" customFormat="1" ht="19.5" customHeight="1">
      <c r="A13" s="38"/>
      <c r="B13" s="38"/>
      <c r="C13" s="38"/>
      <c r="D13" s="39" t="s">
        <v>181</v>
      </c>
      <c r="E13" s="38"/>
      <c r="F13" s="40"/>
      <c r="G13" s="41"/>
      <c r="H13" s="44">
        <f>H115</f>
        <v>0</v>
      </c>
    </row>
    <row r="14" spans="1:8" s="43" customFormat="1" ht="19.5" customHeight="1">
      <c r="A14" s="38"/>
      <c r="B14" s="38"/>
      <c r="C14" s="38"/>
      <c r="D14" s="39" t="s">
        <v>75</v>
      </c>
      <c r="E14" s="38"/>
      <c r="F14" s="40"/>
      <c r="G14" s="41"/>
      <c r="H14" s="44">
        <f>H135</f>
        <v>0</v>
      </c>
    </row>
    <row r="15" spans="1:8" s="43" customFormat="1" ht="19.5" customHeight="1" thickBot="1">
      <c r="A15" s="38"/>
      <c r="B15" s="38"/>
      <c r="C15" s="38"/>
      <c r="D15" s="39" t="s">
        <v>76</v>
      </c>
      <c r="E15" s="38"/>
      <c r="F15" s="40"/>
      <c r="G15" s="41"/>
      <c r="H15" s="45">
        <f>H145</f>
        <v>0</v>
      </c>
    </row>
    <row r="16" spans="1:8" s="51" customFormat="1" ht="15.75" customHeight="1" thickBot="1">
      <c r="A16" s="46"/>
      <c r="B16" s="46"/>
      <c r="C16" s="46"/>
      <c r="D16" s="47"/>
      <c r="E16" s="46"/>
      <c r="F16" s="48"/>
      <c r="G16" s="49"/>
      <c r="H16" s="50"/>
    </row>
    <row r="17" spans="1:8" s="56" customFormat="1" ht="21.75" customHeight="1" thickBot="1">
      <c r="A17" s="52"/>
      <c r="B17" s="52"/>
      <c r="C17" s="52"/>
      <c r="D17" s="34" t="s">
        <v>77</v>
      </c>
      <c r="E17" s="53"/>
      <c r="F17" s="54"/>
      <c r="G17" s="50"/>
      <c r="H17" s="55">
        <f>SUM(H6:H16)</f>
        <v>0</v>
      </c>
    </row>
    <row r="18" spans="1:8" s="56" customFormat="1" ht="18.75" customHeight="1" thickBot="1">
      <c r="A18" s="52"/>
      <c r="B18" s="52"/>
      <c r="C18" s="52"/>
      <c r="D18" s="34"/>
      <c r="E18" s="53"/>
      <c r="F18" s="54"/>
      <c r="G18" s="57"/>
      <c r="H18" s="58"/>
    </row>
    <row r="19" spans="1:8" s="56" customFormat="1" ht="21.75" customHeight="1" thickBot="1">
      <c r="A19" s="52"/>
      <c r="B19" s="52"/>
      <c r="C19" s="52"/>
      <c r="D19" s="59" t="s">
        <v>78</v>
      </c>
      <c r="E19" s="60" t="s">
        <v>79</v>
      </c>
      <c r="F19" s="61">
        <v>0</v>
      </c>
      <c r="G19" s="62">
        <f>H17</f>
        <v>0</v>
      </c>
      <c r="H19" s="55">
        <f>PRODUCT(F19:G19)</f>
        <v>0</v>
      </c>
    </row>
    <row r="20" spans="1:8" s="56" customFormat="1" ht="18.75" customHeight="1">
      <c r="A20" s="52"/>
      <c r="B20" s="52"/>
      <c r="C20" s="52"/>
      <c r="D20" s="63"/>
      <c r="E20" s="64"/>
      <c r="F20" s="65"/>
      <c r="G20" s="66"/>
      <c r="H20" s="50"/>
    </row>
    <row r="21" spans="1:8" s="56" customFormat="1" ht="18.75" customHeight="1" thickBot="1">
      <c r="A21" s="52"/>
      <c r="B21" s="52"/>
      <c r="C21" s="52"/>
      <c r="D21" s="63"/>
      <c r="E21" s="64"/>
      <c r="F21" s="65"/>
      <c r="G21" s="66"/>
      <c r="H21" s="50"/>
    </row>
    <row r="22" spans="1:8" s="56" customFormat="1" ht="21.75" customHeight="1">
      <c r="A22" s="52"/>
      <c r="B22" s="52"/>
      <c r="C22" s="52"/>
      <c r="D22" s="67" t="s">
        <v>88</v>
      </c>
      <c r="E22" s="64"/>
      <c r="F22" s="65"/>
      <c r="G22" s="50"/>
      <c r="H22" s="68">
        <f>SUM(H19:H21,H17)</f>
        <v>0</v>
      </c>
    </row>
    <row r="23" spans="1:8" s="70" customFormat="1" ht="21.75" customHeight="1" thickBot="1">
      <c r="A23" s="64"/>
      <c r="B23" s="64"/>
      <c r="C23" s="64"/>
      <c r="D23" s="59" t="s">
        <v>80</v>
      </c>
      <c r="E23" s="60" t="s">
        <v>79</v>
      </c>
      <c r="F23" s="61">
        <v>0.19</v>
      </c>
      <c r="G23" s="62">
        <f>H22</f>
        <v>0</v>
      </c>
      <c r="H23" s="69">
        <f>PRODUCT(F23:G23)</f>
        <v>0</v>
      </c>
    </row>
    <row r="24" spans="1:8" s="70" customFormat="1" ht="18.75" customHeight="1" thickBot="1">
      <c r="A24" s="64"/>
      <c r="B24" s="64"/>
      <c r="C24" s="64"/>
      <c r="D24" s="59"/>
      <c r="E24" s="64"/>
      <c r="F24" s="65"/>
      <c r="G24" s="66"/>
      <c r="H24" s="71"/>
    </row>
    <row r="25" spans="1:8" s="56" customFormat="1" ht="21.75" customHeight="1" thickBot="1">
      <c r="A25" s="52"/>
      <c r="B25" s="52"/>
      <c r="C25" s="52"/>
      <c r="D25" s="67" t="s">
        <v>89</v>
      </c>
      <c r="E25" s="64"/>
      <c r="F25" s="65"/>
      <c r="G25" s="50"/>
      <c r="H25" s="55">
        <f>SUM(H23:H23,H22)</f>
        <v>0</v>
      </c>
    </row>
    <row r="26" spans="1:8" s="76" customFormat="1" ht="6.75" customHeight="1">
      <c r="A26" s="72"/>
      <c r="B26" s="72"/>
      <c r="C26" s="72"/>
      <c r="D26" s="73"/>
      <c r="E26" s="72"/>
      <c r="F26" s="74"/>
      <c r="G26" s="75"/>
      <c r="H26" s="75"/>
    </row>
    <row r="27" spans="1:8" s="76" customFormat="1" ht="18.75" customHeight="1">
      <c r="A27" s="72"/>
      <c r="B27" s="72"/>
      <c r="C27" s="72" t="s">
        <v>81</v>
      </c>
      <c r="D27" s="77" t="s">
        <v>82</v>
      </c>
      <c r="E27" s="72" t="s">
        <v>83</v>
      </c>
      <c r="F27" s="74" t="s">
        <v>84</v>
      </c>
      <c r="G27" s="75" t="s">
        <v>85</v>
      </c>
      <c r="H27" s="75" t="s">
        <v>86</v>
      </c>
    </row>
    <row r="29" spans="4:8" ht="18.75" customHeight="1">
      <c r="D29" s="8" t="s">
        <v>90</v>
      </c>
      <c r="G29" s="9"/>
      <c r="H29" s="9"/>
    </row>
    <row r="30" spans="1:8" ht="32.25" customHeight="1">
      <c r="A30" s="1" t="s">
        <v>0</v>
      </c>
      <c r="B30" s="1">
        <v>1</v>
      </c>
      <c r="C30" s="1" t="s">
        <v>1</v>
      </c>
      <c r="D30" s="7" t="s">
        <v>103</v>
      </c>
      <c r="E30" s="5" t="s">
        <v>2</v>
      </c>
      <c r="F30" s="6">
        <v>2</v>
      </c>
      <c r="G30" s="10">
        <v>0</v>
      </c>
      <c r="H30" s="78">
        <f>PRODUCT(F30:G30)</f>
        <v>0</v>
      </c>
    </row>
    <row r="31" spans="1:8" ht="18.75" customHeight="1">
      <c r="A31" s="1" t="s">
        <v>0</v>
      </c>
      <c r="B31" s="1">
        <v>2</v>
      </c>
      <c r="C31" s="1" t="s">
        <v>4</v>
      </c>
      <c r="D31" s="7" t="s">
        <v>104</v>
      </c>
      <c r="E31" s="5" t="s">
        <v>2</v>
      </c>
      <c r="F31" s="6">
        <v>2</v>
      </c>
      <c r="G31" s="10">
        <v>0</v>
      </c>
      <c r="H31" s="78">
        <f aca="true" t="shared" si="0" ref="H31:H42">PRODUCT(F31:G31)</f>
        <v>0</v>
      </c>
    </row>
    <row r="32" spans="1:8" ht="18.75" customHeight="1">
      <c r="A32" s="1" t="s">
        <v>0</v>
      </c>
      <c r="B32" s="1">
        <v>3</v>
      </c>
      <c r="C32" s="1" t="s">
        <v>5</v>
      </c>
      <c r="D32" s="7" t="s">
        <v>105</v>
      </c>
      <c r="E32" s="5" t="s">
        <v>2</v>
      </c>
      <c r="F32" s="6">
        <v>6.85</v>
      </c>
      <c r="G32" s="10">
        <v>0</v>
      </c>
      <c r="H32" s="78">
        <f t="shared" si="0"/>
        <v>0</v>
      </c>
    </row>
    <row r="33" spans="1:8" ht="18.75" customHeight="1">
      <c r="A33" s="1" t="s">
        <v>0</v>
      </c>
      <c r="B33" s="1">
        <v>4</v>
      </c>
      <c r="C33" s="1" t="s">
        <v>6</v>
      </c>
      <c r="D33" s="7" t="s">
        <v>106</v>
      </c>
      <c r="E33" s="5" t="s">
        <v>2</v>
      </c>
      <c r="F33" s="6">
        <v>6.85</v>
      </c>
      <c r="G33" s="10">
        <v>0</v>
      </c>
      <c r="H33" s="78">
        <f t="shared" si="0"/>
        <v>0</v>
      </c>
    </row>
    <row r="34" spans="1:8" ht="31.5" customHeight="1">
      <c r="A34" s="1" t="s">
        <v>0</v>
      </c>
      <c r="B34" s="1">
        <v>5</v>
      </c>
      <c r="C34" s="1">
        <v>133202011</v>
      </c>
      <c r="D34" s="7" t="s">
        <v>107</v>
      </c>
      <c r="E34" s="5" t="s">
        <v>2</v>
      </c>
      <c r="F34" s="6">
        <v>1.15</v>
      </c>
      <c r="G34" s="10">
        <v>0</v>
      </c>
      <c r="H34" s="78">
        <f t="shared" si="0"/>
        <v>0</v>
      </c>
    </row>
    <row r="35" spans="1:8" ht="18.75" customHeight="1">
      <c r="A35" s="1" t="s">
        <v>0</v>
      </c>
      <c r="B35" s="1">
        <v>6</v>
      </c>
      <c r="C35" s="1" t="s">
        <v>7</v>
      </c>
      <c r="D35" s="7" t="s">
        <v>108</v>
      </c>
      <c r="E35" s="5" t="s">
        <v>2</v>
      </c>
      <c r="F35" s="6">
        <v>1.15</v>
      </c>
      <c r="G35" s="10">
        <v>0</v>
      </c>
      <c r="H35" s="78">
        <f t="shared" si="0"/>
        <v>0</v>
      </c>
    </row>
    <row r="36" spans="1:8" ht="18.75" customHeight="1">
      <c r="A36" s="1" t="s">
        <v>0</v>
      </c>
      <c r="B36" s="1">
        <v>7</v>
      </c>
      <c r="C36" s="1" t="s">
        <v>94</v>
      </c>
      <c r="D36" s="7" t="s">
        <v>95</v>
      </c>
      <c r="E36" s="5" t="s">
        <v>2</v>
      </c>
      <c r="F36" s="6">
        <v>10</v>
      </c>
      <c r="G36" s="10">
        <v>0</v>
      </c>
      <c r="H36" s="78">
        <f t="shared" si="0"/>
        <v>0</v>
      </c>
    </row>
    <row r="37" spans="1:8" ht="18.75" customHeight="1">
      <c r="A37" s="1" t="s">
        <v>0</v>
      </c>
      <c r="B37" s="1">
        <v>8</v>
      </c>
      <c r="C37" s="1" t="s">
        <v>96</v>
      </c>
      <c r="D37" s="7" t="s">
        <v>97</v>
      </c>
      <c r="E37" s="5" t="s">
        <v>2</v>
      </c>
      <c r="F37" s="6">
        <v>50</v>
      </c>
      <c r="G37" s="10">
        <v>0</v>
      </c>
      <c r="H37" s="78">
        <f t="shared" si="0"/>
        <v>0</v>
      </c>
    </row>
    <row r="38" spans="1:8" ht="18.75" customHeight="1">
      <c r="A38" s="1" t="s">
        <v>0</v>
      </c>
      <c r="B38" s="1">
        <v>9</v>
      </c>
      <c r="C38" s="1" t="s">
        <v>91</v>
      </c>
      <c r="D38" s="7" t="s">
        <v>98</v>
      </c>
      <c r="E38" s="5" t="s">
        <v>2</v>
      </c>
      <c r="F38" s="6">
        <v>10</v>
      </c>
      <c r="G38" s="10">
        <v>0</v>
      </c>
      <c r="H38" s="78">
        <f t="shared" si="0"/>
        <v>0</v>
      </c>
    </row>
    <row r="39" spans="1:8" ht="18.75" customHeight="1">
      <c r="A39" s="1" t="s">
        <v>0</v>
      </c>
      <c r="B39" s="1">
        <v>10</v>
      </c>
      <c r="C39" s="1" t="s">
        <v>99</v>
      </c>
      <c r="D39" s="7" t="s">
        <v>100</v>
      </c>
      <c r="E39" s="5" t="s">
        <v>11</v>
      </c>
      <c r="F39" s="6">
        <v>18</v>
      </c>
      <c r="G39" s="10">
        <v>0</v>
      </c>
      <c r="H39" s="78">
        <f t="shared" si="0"/>
        <v>0</v>
      </c>
    </row>
    <row r="40" spans="1:8" ht="18.75" customHeight="1">
      <c r="A40" s="1" t="s">
        <v>0</v>
      </c>
      <c r="B40" s="1">
        <v>11</v>
      </c>
      <c r="C40" s="1" t="s">
        <v>8</v>
      </c>
      <c r="D40" s="7" t="s">
        <v>101</v>
      </c>
      <c r="E40" s="5" t="s">
        <v>2</v>
      </c>
      <c r="F40" s="6">
        <v>1.46</v>
      </c>
      <c r="G40" s="10">
        <v>0</v>
      </c>
      <c r="H40" s="78">
        <f t="shared" si="0"/>
        <v>0</v>
      </c>
    </row>
    <row r="41" spans="1:8" ht="18.75" customHeight="1">
      <c r="A41" s="1" t="s">
        <v>0</v>
      </c>
      <c r="B41" s="1">
        <v>12</v>
      </c>
      <c r="C41" s="1" t="s">
        <v>8</v>
      </c>
      <c r="D41" s="7" t="s">
        <v>102</v>
      </c>
      <c r="E41" s="5" t="s">
        <v>2</v>
      </c>
      <c r="F41" s="6">
        <v>2.136</v>
      </c>
      <c r="G41" s="10">
        <v>0</v>
      </c>
      <c r="H41" s="78">
        <f t="shared" si="0"/>
        <v>0</v>
      </c>
    </row>
    <row r="42" spans="1:8" ht="18.75" customHeight="1" thickBot="1">
      <c r="A42" s="1" t="s">
        <v>0</v>
      </c>
      <c r="B42" s="1">
        <v>13</v>
      </c>
      <c r="C42" s="1" t="s">
        <v>10</v>
      </c>
      <c r="D42" s="7" t="s">
        <v>92</v>
      </c>
      <c r="E42" s="5" t="s">
        <v>11</v>
      </c>
      <c r="F42" s="6">
        <v>7</v>
      </c>
      <c r="G42" s="10">
        <v>0</v>
      </c>
      <c r="H42" s="78">
        <f t="shared" si="0"/>
        <v>0</v>
      </c>
    </row>
    <row r="43" spans="4:8" ht="18.75" customHeight="1" thickBot="1">
      <c r="D43" s="8" t="s">
        <v>93</v>
      </c>
      <c r="G43" s="9"/>
      <c r="H43" s="12">
        <f>SUM(H30:H42)</f>
        <v>0</v>
      </c>
    </row>
    <row r="44" spans="7:8" ht="18.75" customHeight="1">
      <c r="G44" s="9"/>
      <c r="H44" s="9"/>
    </row>
    <row r="45" spans="7:8" ht="18.75" customHeight="1">
      <c r="G45" s="9"/>
      <c r="H45" s="9"/>
    </row>
    <row r="46" spans="4:8" ht="18.75" customHeight="1">
      <c r="D46" s="8" t="s">
        <v>109</v>
      </c>
      <c r="G46" s="9"/>
      <c r="H46" s="9"/>
    </row>
    <row r="47" spans="1:8" ht="18.75" customHeight="1">
      <c r="A47" s="1" t="s">
        <v>16</v>
      </c>
      <c r="B47" s="1">
        <v>14</v>
      </c>
      <c r="C47" s="1">
        <v>275313611</v>
      </c>
      <c r="D47" s="7" t="s">
        <v>191</v>
      </c>
      <c r="E47" s="5" t="s">
        <v>2</v>
      </c>
      <c r="F47" s="6">
        <v>0.42</v>
      </c>
      <c r="G47" s="10">
        <v>0</v>
      </c>
      <c r="H47" s="78">
        <f>PRODUCT(F47:G47)</f>
        <v>0</v>
      </c>
    </row>
    <row r="48" spans="1:8" ht="18.75" customHeight="1">
      <c r="A48" s="1" t="s">
        <v>16</v>
      </c>
      <c r="B48" s="1">
        <v>15</v>
      </c>
      <c r="C48" s="1" t="s">
        <v>22</v>
      </c>
      <c r="D48" s="7" t="s">
        <v>112</v>
      </c>
      <c r="E48" s="5" t="s">
        <v>2</v>
      </c>
      <c r="F48" s="6">
        <v>0.405</v>
      </c>
      <c r="G48" s="10">
        <v>0</v>
      </c>
      <c r="H48" s="78">
        <f aca="true" t="shared" si="1" ref="H48:H55">PRODUCT(F48:G48)</f>
        <v>0</v>
      </c>
    </row>
    <row r="49" spans="1:8" ht="18.75" customHeight="1">
      <c r="A49" s="1" t="s">
        <v>16</v>
      </c>
      <c r="B49" s="1">
        <v>16</v>
      </c>
      <c r="C49" s="1" t="s">
        <v>22</v>
      </c>
      <c r="D49" s="7" t="s">
        <v>113</v>
      </c>
      <c r="E49" s="5" t="s">
        <v>2</v>
      </c>
      <c r="F49" s="6">
        <v>0.55</v>
      </c>
      <c r="G49" s="10">
        <v>0</v>
      </c>
      <c r="H49" s="78">
        <f t="shared" si="1"/>
        <v>0</v>
      </c>
    </row>
    <row r="50" spans="1:8" ht="18.75" customHeight="1">
      <c r="A50" s="1" t="s">
        <v>16</v>
      </c>
      <c r="B50" s="1">
        <v>17</v>
      </c>
      <c r="C50" s="1" t="s">
        <v>17</v>
      </c>
      <c r="D50" s="7" t="s">
        <v>114</v>
      </c>
      <c r="E50" s="5" t="s">
        <v>13</v>
      </c>
      <c r="F50" s="6">
        <v>2.24</v>
      </c>
      <c r="G50" s="10">
        <v>0</v>
      </c>
      <c r="H50" s="78">
        <f t="shared" si="1"/>
        <v>0</v>
      </c>
    </row>
    <row r="51" spans="1:8" ht="36.75" customHeight="1">
      <c r="A51" s="1" t="s">
        <v>16</v>
      </c>
      <c r="B51" s="1">
        <v>18</v>
      </c>
      <c r="C51" s="1" t="s">
        <v>17</v>
      </c>
      <c r="D51" s="7" t="s">
        <v>115</v>
      </c>
      <c r="E51" s="5" t="s">
        <v>13</v>
      </c>
      <c r="F51" s="6">
        <v>2</v>
      </c>
      <c r="G51" s="10">
        <v>0</v>
      </c>
      <c r="H51" s="78">
        <f t="shared" si="1"/>
        <v>0</v>
      </c>
    </row>
    <row r="52" spans="1:8" ht="18.75" customHeight="1">
      <c r="A52" s="1" t="s">
        <v>16</v>
      </c>
      <c r="B52" s="1">
        <v>19</v>
      </c>
      <c r="C52" s="1" t="s">
        <v>18</v>
      </c>
      <c r="D52" s="7" t="s">
        <v>110</v>
      </c>
      <c r="E52" s="5" t="s">
        <v>13</v>
      </c>
      <c r="F52" s="6">
        <v>4.24</v>
      </c>
      <c r="G52" s="10">
        <v>0</v>
      </c>
      <c r="H52" s="78">
        <f t="shared" si="1"/>
        <v>0</v>
      </c>
    </row>
    <row r="53" spans="1:8" ht="18.75" customHeight="1">
      <c r="A53" s="1" t="s">
        <v>16</v>
      </c>
      <c r="B53" s="1">
        <v>20</v>
      </c>
      <c r="C53" s="1" t="s">
        <v>19</v>
      </c>
      <c r="D53" s="7" t="s">
        <v>116</v>
      </c>
      <c r="E53" s="5" t="s">
        <v>2</v>
      </c>
      <c r="F53" s="6">
        <v>4.714</v>
      </c>
      <c r="G53" s="10">
        <v>0</v>
      </c>
      <c r="H53" s="78">
        <f t="shared" si="1"/>
        <v>0</v>
      </c>
    </row>
    <row r="54" spans="1:8" ht="18.75" customHeight="1">
      <c r="A54" s="1" t="s">
        <v>16</v>
      </c>
      <c r="B54" s="1">
        <v>21</v>
      </c>
      <c r="C54" s="1" t="s">
        <v>20</v>
      </c>
      <c r="D54" s="7" t="s">
        <v>117</v>
      </c>
      <c r="E54" s="5" t="s">
        <v>13</v>
      </c>
      <c r="F54" s="6">
        <v>21.45</v>
      </c>
      <c r="G54" s="10">
        <v>0</v>
      </c>
      <c r="H54" s="78">
        <f t="shared" si="1"/>
        <v>0</v>
      </c>
    </row>
    <row r="55" spans="1:8" ht="18.75" customHeight="1">
      <c r="A55" s="1" t="s">
        <v>16</v>
      </c>
      <c r="B55" s="1">
        <v>22</v>
      </c>
      <c r="C55" s="1" t="s">
        <v>21</v>
      </c>
      <c r="D55" s="7" t="s">
        <v>118</v>
      </c>
      <c r="E55" s="5" t="s">
        <v>13</v>
      </c>
      <c r="F55" s="6">
        <v>21.45</v>
      </c>
      <c r="G55" s="10">
        <v>0</v>
      </c>
      <c r="H55" s="78">
        <f t="shared" si="1"/>
        <v>0</v>
      </c>
    </row>
    <row r="56" spans="1:8" ht="18.75" customHeight="1" thickBot="1">
      <c r="A56" s="1" t="s">
        <v>16</v>
      </c>
      <c r="B56" s="1">
        <v>23</v>
      </c>
      <c r="C56" s="1" t="s">
        <v>192</v>
      </c>
      <c r="D56" s="7" t="s">
        <v>193</v>
      </c>
      <c r="E56" s="5" t="s">
        <v>2</v>
      </c>
      <c r="F56" s="6">
        <v>0.12</v>
      </c>
      <c r="G56" s="10">
        <v>0</v>
      </c>
      <c r="H56" s="78">
        <f>PRODUCT(F56:G56)</f>
        <v>0</v>
      </c>
    </row>
    <row r="57" spans="4:8" ht="18.75" customHeight="1" thickBot="1">
      <c r="D57" s="8" t="s">
        <v>111</v>
      </c>
      <c r="G57" s="9"/>
      <c r="H57" s="12">
        <f>SUM(H47:H55)</f>
        <v>0</v>
      </c>
    </row>
    <row r="58" spans="7:8" ht="18.75" customHeight="1">
      <c r="G58" s="9"/>
      <c r="H58" s="9"/>
    </row>
    <row r="59" spans="7:8" ht="18.75" customHeight="1">
      <c r="G59" s="9"/>
      <c r="H59" s="9"/>
    </row>
    <row r="60" spans="7:8" ht="18.75" customHeight="1">
      <c r="G60" s="9"/>
      <c r="H60" s="9"/>
    </row>
    <row r="61" spans="4:8" ht="18.75" customHeight="1">
      <c r="D61" s="8" t="s">
        <v>119</v>
      </c>
      <c r="G61" s="9"/>
      <c r="H61" s="9"/>
    </row>
    <row r="62" spans="1:8" ht="33.75" customHeight="1">
      <c r="A62" s="1" t="s">
        <v>16</v>
      </c>
      <c r="B62" s="1">
        <v>24</v>
      </c>
      <c r="C62" s="1" t="s">
        <v>28</v>
      </c>
      <c r="D62" s="7" t="s">
        <v>121</v>
      </c>
      <c r="E62" s="5" t="s">
        <v>2</v>
      </c>
      <c r="F62" s="6">
        <v>4.761</v>
      </c>
      <c r="G62" s="10">
        <v>0</v>
      </c>
      <c r="H62" s="78">
        <f aca="true" t="shared" si="2" ref="H62:H67">PRODUCT(F62:G62)</f>
        <v>0</v>
      </c>
    </row>
    <row r="63" spans="1:8" ht="33.75" customHeight="1">
      <c r="A63" s="1" t="s">
        <v>16</v>
      </c>
      <c r="B63" s="1">
        <v>25</v>
      </c>
      <c r="C63" s="1" t="s">
        <v>23</v>
      </c>
      <c r="D63" s="7" t="s">
        <v>122</v>
      </c>
      <c r="E63" s="5" t="s">
        <v>2</v>
      </c>
      <c r="F63" s="6">
        <v>1.2</v>
      </c>
      <c r="G63" s="10">
        <v>0</v>
      </c>
      <c r="H63" s="78">
        <f t="shared" si="2"/>
        <v>0</v>
      </c>
    </row>
    <row r="64" spans="1:8" ht="18.75" customHeight="1">
      <c r="A64" s="1" t="s">
        <v>16</v>
      </c>
      <c r="B64" s="1">
        <v>26</v>
      </c>
      <c r="C64" s="1" t="s">
        <v>24</v>
      </c>
      <c r="D64" s="7" t="s">
        <v>123</v>
      </c>
      <c r="E64" s="5" t="s">
        <v>13</v>
      </c>
      <c r="F64" s="6">
        <v>8</v>
      </c>
      <c r="G64" s="10">
        <v>0</v>
      </c>
      <c r="H64" s="78">
        <f t="shared" si="2"/>
        <v>0</v>
      </c>
    </row>
    <row r="65" spans="1:8" ht="18.75" customHeight="1">
      <c r="A65" s="1" t="s">
        <v>16</v>
      </c>
      <c r="B65" s="1">
        <v>27</v>
      </c>
      <c r="C65" s="1" t="s">
        <v>25</v>
      </c>
      <c r="D65" s="7" t="s">
        <v>124</v>
      </c>
      <c r="E65" s="5" t="s">
        <v>13</v>
      </c>
      <c r="F65" s="6">
        <v>8</v>
      </c>
      <c r="G65" s="10">
        <v>0</v>
      </c>
      <c r="H65" s="78">
        <f t="shared" si="2"/>
        <v>0</v>
      </c>
    </row>
    <row r="66" spans="1:8" ht="18.75" customHeight="1">
      <c r="A66" s="1" t="s">
        <v>16</v>
      </c>
      <c r="B66" s="1">
        <v>28</v>
      </c>
      <c r="C66" s="1" t="s">
        <v>26</v>
      </c>
      <c r="D66" s="7" t="s">
        <v>125</v>
      </c>
      <c r="E66" s="5" t="s">
        <v>11</v>
      </c>
      <c r="F66" s="6">
        <v>0.03</v>
      </c>
      <c r="G66" s="10">
        <v>0</v>
      </c>
      <c r="H66" s="78">
        <f t="shared" si="2"/>
        <v>0</v>
      </c>
    </row>
    <row r="67" spans="1:8" ht="33.75" customHeight="1" thickBot="1">
      <c r="A67" s="1" t="s">
        <v>16</v>
      </c>
      <c r="B67" s="1">
        <v>29</v>
      </c>
      <c r="C67" s="1" t="s">
        <v>27</v>
      </c>
      <c r="D67" s="7" t="s">
        <v>126</v>
      </c>
      <c r="E67" s="5" t="s">
        <v>11</v>
      </c>
      <c r="F67" s="6">
        <v>0.02</v>
      </c>
      <c r="G67" s="10">
        <v>0</v>
      </c>
      <c r="H67" s="78">
        <f t="shared" si="2"/>
        <v>0</v>
      </c>
    </row>
    <row r="68" spans="4:8" ht="18.75" customHeight="1" thickBot="1">
      <c r="D68" s="8" t="s">
        <v>120</v>
      </c>
      <c r="G68" s="9"/>
      <c r="H68" s="12">
        <f>SUM(H62:H67)</f>
        <v>0</v>
      </c>
    </row>
    <row r="69" spans="7:8" ht="18.75" customHeight="1">
      <c r="G69" s="9"/>
      <c r="H69" s="9"/>
    </row>
    <row r="70" spans="7:8" ht="18.75" customHeight="1">
      <c r="G70" s="9"/>
      <c r="H70" s="9"/>
    </row>
    <row r="71" spans="7:8" ht="18.75" customHeight="1">
      <c r="G71" s="9"/>
      <c r="H71" s="9"/>
    </row>
    <row r="72" spans="4:8" ht="18.75" customHeight="1">
      <c r="D72" s="8" t="s">
        <v>127</v>
      </c>
      <c r="G72" s="9"/>
      <c r="H72" s="9"/>
    </row>
    <row r="73" spans="1:8" ht="18.75" customHeight="1">
      <c r="A73" s="1" t="s">
        <v>16</v>
      </c>
      <c r="B73" s="1">
        <v>30</v>
      </c>
      <c r="C73" s="1" t="s">
        <v>29</v>
      </c>
      <c r="D73" s="7" t="s">
        <v>129</v>
      </c>
      <c r="E73" s="5" t="s">
        <v>13</v>
      </c>
      <c r="F73" s="6">
        <v>38.24</v>
      </c>
      <c r="G73" s="10">
        <v>0</v>
      </c>
      <c r="H73" s="11">
        <f>PRODUCT(F73:G73)</f>
        <v>0</v>
      </c>
    </row>
    <row r="74" spans="1:8" ht="31.5" customHeight="1" thickBot="1">
      <c r="A74" s="1" t="s">
        <v>16</v>
      </c>
      <c r="B74" s="1">
        <v>31</v>
      </c>
      <c r="C74" s="1" t="s">
        <v>30</v>
      </c>
      <c r="D74" s="7" t="s">
        <v>130</v>
      </c>
      <c r="E74" s="5" t="s">
        <v>13</v>
      </c>
      <c r="F74" s="6">
        <v>12.5</v>
      </c>
      <c r="G74" s="10">
        <v>0</v>
      </c>
      <c r="H74" s="11">
        <f>PRODUCT(F74:G74)</f>
        <v>0</v>
      </c>
    </row>
    <row r="75" spans="4:8" ht="18.75" customHeight="1" thickBot="1">
      <c r="D75" s="8" t="s">
        <v>128</v>
      </c>
      <c r="G75" s="9"/>
      <c r="H75" s="12">
        <f>SUM(H73:H74)</f>
        <v>0</v>
      </c>
    </row>
    <row r="76" spans="7:8" ht="18.75" customHeight="1">
      <c r="G76" s="9"/>
      <c r="H76" s="9"/>
    </row>
    <row r="77" spans="4:8" ht="18.75" customHeight="1">
      <c r="D77" s="8" t="s">
        <v>131</v>
      </c>
      <c r="G77" s="9"/>
      <c r="H77" s="9"/>
    </row>
    <row r="78" spans="1:8" ht="71.25" customHeight="1">
      <c r="A78" s="1" t="s">
        <v>16</v>
      </c>
      <c r="B78" s="1">
        <v>32</v>
      </c>
      <c r="C78" s="1" t="s">
        <v>133</v>
      </c>
      <c r="D78" s="7" t="s">
        <v>188</v>
      </c>
      <c r="E78" s="5" t="s">
        <v>31</v>
      </c>
      <c r="F78" s="6">
        <v>1</v>
      </c>
      <c r="G78" s="10">
        <v>0</v>
      </c>
      <c r="H78" s="78">
        <f>PRODUCT(F78:G78)</f>
        <v>0</v>
      </c>
    </row>
    <row r="79" spans="1:8" ht="32.25" customHeight="1">
      <c r="A79" s="1" t="s">
        <v>16</v>
      </c>
      <c r="B79" s="1">
        <v>33</v>
      </c>
      <c r="C79" s="1" t="s">
        <v>133</v>
      </c>
      <c r="D79" s="7" t="s">
        <v>187</v>
      </c>
      <c r="E79" s="5" t="s">
        <v>31</v>
      </c>
      <c r="F79" s="6">
        <v>1</v>
      </c>
      <c r="G79" s="10">
        <v>0</v>
      </c>
      <c r="H79" s="78">
        <f aca="true" t="shared" si="3" ref="H79:H88">PRODUCT(F79:G79)</f>
        <v>0</v>
      </c>
    </row>
    <row r="80" spans="1:8" ht="18.75" customHeight="1">
      <c r="A80" s="1" t="s">
        <v>16</v>
      </c>
      <c r="B80" s="1">
        <v>34</v>
      </c>
      <c r="C80" s="1" t="s">
        <v>37</v>
      </c>
      <c r="D80" s="7" t="s">
        <v>138</v>
      </c>
      <c r="E80" s="5" t="s">
        <v>31</v>
      </c>
      <c r="F80" s="6">
        <v>5</v>
      </c>
      <c r="G80" s="10">
        <v>0</v>
      </c>
      <c r="H80" s="78">
        <f t="shared" si="3"/>
        <v>0</v>
      </c>
    </row>
    <row r="81" spans="1:8" ht="31.5" customHeight="1">
      <c r="A81" s="1" t="s">
        <v>16</v>
      </c>
      <c r="B81" s="1">
        <v>35</v>
      </c>
      <c r="C81" s="1" t="s">
        <v>35</v>
      </c>
      <c r="D81" s="7" t="s">
        <v>186</v>
      </c>
      <c r="E81" s="5" t="s">
        <v>31</v>
      </c>
      <c r="F81" s="6">
        <v>3</v>
      </c>
      <c r="G81" s="10">
        <v>0</v>
      </c>
      <c r="H81" s="78">
        <f t="shared" si="3"/>
        <v>0</v>
      </c>
    </row>
    <row r="82" spans="1:8" ht="18.75" customHeight="1">
      <c r="A82" s="1" t="s">
        <v>16</v>
      </c>
      <c r="B82" s="1">
        <v>36</v>
      </c>
      <c r="C82" s="1" t="s">
        <v>35</v>
      </c>
      <c r="D82" s="7" t="s">
        <v>137</v>
      </c>
      <c r="E82" s="5" t="s">
        <v>31</v>
      </c>
      <c r="F82" s="6">
        <v>6</v>
      </c>
      <c r="G82" s="10">
        <v>0</v>
      </c>
      <c r="H82" s="78">
        <f t="shared" si="3"/>
        <v>0</v>
      </c>
    </row>
    <row r="83" spans="1:8" ht="46.5" customHeight="1">
      <c r="A83" s="1" t="s">
        <v>16</v>
      </c>
      <c r="B83" s="1">
        <v>37</v>
      </c>
      <c r="C83" s="1" t="s">
        <v>189</v>
      </c>
      <c r="D83" s="7" t="s">
        <v>190</v>
      </c>
      <c r="E83" s="5" t="s">
        <v>31</v>
      </c>
      <c r="F83" s="6">
        <v>2</v>
      </c>
      <c r="G83" s="10">
        <v>0</v>
      </c>
      <c r="H83" s="11">
        <f>PRODUCT(F83:G83)</f>
        <v>0</v>
      </c>
    </row>
    <row r="84" spans="1:8" ht="18.75" customHeight="1">
      <c r="A84" s="1" t="s">
        <v>16</v>
      </c>
      <c r="B84" s="1">
        <v>38</v>
      </c>
      <c r="C84" s="1">
        <v>959990001</v>
      </c>
      <c r="D84" s="7" t="s">
        <v>136</v>
      </c>
      <c r="E84" s="5" t="s">
        <v>31</v>
      </c>
      <c r="F84" s="6">
        <v>1</v>
      </c>
      <c r="G84" s="10">
        <v>0</v>
      </c>
      <c r="H84" s="78">
        <f t="shared" si="3"/>
        <v>0</v>
      </c>
    </row>
    <row r="85" spans="1:8" ht="30" customHeight="1">
      <c r="A85" s="1" t="s">
        <v>16</v>
      </c>
      <c r="B85" s="1">
        <v>39</v>
      </c>
      <c r="C85" s="1">
        <v>952999002</v>
      </c>
      <c r="D85" s="7" t="s">
        <v>134</v>
      </c>
      <c r="E85" s="5" t="s">
        <v>33</v>
      </c>
      <c r="F85" s="6">
        <v>1</v>
      </c>
      <c r="G85" s="10">
        <v>0</v>
      </c>
      <c r="H85" s="78">
        <f t="shared" si="3"/>
        <v>0</v>
      </c>
    </row>
    <row r="86" spans="1:8" ht="18.75" customHeight="1">
      <c r="A86" s="1" t="s">
        <v>16</v>
      </c>
      <c r="B86" s="1">
        <v>40</v>
      </c>
      <c r="C86" s="1" t="s">
        <v>34</v>
      </c>
      <c r="D86" s="7" t="s">
        <v>135</v>
      </c>
      <c r="E86" s="5" t="s">
        <v>13</v>
      </c>
      <c r="F86" s="6">
        <v>75</v>
      </c>
      <c r="G86" s="10">
        <v>0</v>
      </c>
      <c r="H86" s="78">
        <f t="shared" si="3"/>
        <v>0</v>
      </c>
    </row>
    <row r="87" spans="1:8" ht="18.75" customHeight="1">
      <c r="A87" s="1" t="s">
        <v>16</v>
      </c>
      <c r="B87" s="1">
        <v>41</v>
      </c>
      <c r="C87" s="1">
        <v>959990003</v>
      </c>
      <c r="D87" s="7" t="s">
        <v>194</v>
      </c>
      <c r="E87" s="5" t="s">
        <v>36</v>
      </c>
      <c r="F87" s="6">
        <v>30</v>
      </c>
      <c r="G87" s="10">
        <v>0</v>
      </c>
      <c r="H87" s="78">
        <f t="shared" si="3"/>
        <v>0</v>
      </c>
    </row>
    <row r="88" spans="1:8" ht="18.75" customHeight="1" thickBot="1">
      <c r="A88" s="1" t="s">
        <v>16</v>
      </c>
      <c r="B88" s="1">
        <v>42</v>
      </c>
      <c r="C88" s="1" t="s">
        <v>32</v>
      </c>
      <c r="D88" s="7" t="s">
        <v>195</v>
      </c>
      <c r="E88" s="5" t="s">
        <v>3</v>
      </c>
      <c r="F88" s="6">
        <v>1</v>
      </c>
      <c r="G88" s="10">
        <v>0</v>
      </c>
      <c r="H88" s="78">
        <f t="shared" si="3"/>
        <v>0</v>
      </c>
    </row>
    <row r="89" spans="4:8" ht="18.75" customHeight="1" thickBot="1">
      <c r="D89" s="8" t="s">
        <v>132</v>
      </c>
      <c r="G89" s="9"/>
      <c r="H89" s="12">
        <f>SUM(H78:H88)</f>
        <v>0</v>
      </c>
    </row>
    <row r="90" spans="7:8" ht="18.75" customHeight="1">
      <c r="G90" s="9"/>
      <c r="H90" s="9"/>
    </row>
    <row r="91" spans="7:8" ht="18.75" customHeight="1">
      <c r="G91" s="9"/>
      <c r="H91" s="9"/>
    </row>
    <row r="92" spans="4:8" ht="18.75" customHeight="1">
      <c r="D92" s="8" t="s">
        <v>64</v>
      </c>
      <c r="G92" s="9"/>
      <c r="H92" s="9"/>
    </row>
    <row r="93" spans="1:8" ht="18.75" customHeight="1" thickBot="1">
      <c r="A93" s="1" t="s">
        <v>16</v>
      </c>
      <c r="B93" s="1">
        <v>43</v>
      </c>
      <c r="C93" s="1" t="s">
        <v>65</v>
      </c>
      <c r="D93" s="7" t="s">
        <v>66</v>
      </c>
      <c r="E93" s="5" t="s">
        <v>11</v>
      </c>
      <c r="F93" s="6">
        <v>37.406</v>
      </c>
      <c r="G93" s="10">
        <v>0</v>
      </c>
      <c r="H93" s="11">
        <f>PRODUCT(F93:G93)</f>
        <v>0</v>
      </c>
    </row>
    <row r="94" spans="4:8" ht="18.75" customHeight="1" thickBot="1">
      <c r="D94" s="8" t="s">
        <v>67</v>
      </c>
      <c r="G94" s="9"/>
      <c r="H94" s="12">
        <f>SUM(H93)</f>
        <v>0</v>
      </c>
    </row>
    <row r="95" spans="7:8" ht="18.75" customHeight="1">
      <c r="G95" s="9"/>
      <c r="H95" s="9"/>
    </row>
    <row r="96" spans="7:8" ht="18.75" customHeight="1">
      <c r="G96" s="9"/>
      <c r="H96" s="9"/>
    </row>
    <row r="97" spans="4:8" ht="18.75" customHeight="1">
      <c r="D97" s="8" t="s">
        <v>139</v>
      </c>
      <c r="G97" s="9"/>
      <c r="H97" s="9"/>
    </row>
    <row r="98" spans="1:8" ht="18.75" customHeight="1">
      <c r="A98" s="1" t="s">
        <v>12</v>
      </c>
      <c r="B98" s="1">
        <v>44</v>
      </c>
      <c r="C98" s="1">
        <v>941955001</v>
      </c>
      <c r="D98" s="7" t="s">
        <v>141</v>
      </c>
      <c r="E98" s="5" t="s">
        <v>13</v>
      </c>
      <c r="F98" s="6">
        <v>18</v>
      </c>
      <c r="G98" s="10">
        <v>0</v>
      </c>
      <c r="H98" s="78">
        <f>PRODUCT(F98:G98)</f>
        <v>0</v>
      </c>
    </row>
    <row r="99" spans="1:8" ht="18.75" customHeight="1" thickBot="1">
      <c r="A99" s="1" t="s">
        <v>12</v>
      </c>
      <c r="B99" s="1">
        <v>45</v>
      </c>
      <c r="C99" s="1" t="s">
        <v>14</v>
      </c>
      <c r="D99" s="7" t="s">
        <v>15</v>
      </c>
      <c r="E99" s="5" t="s">
        <v>11</v>
      </c>
      <c r="F99" s="6">
        <v>0.026</v>
      </c>
      <c r="G99" s="10">
        <v>0</v>
      </c>
      <c r="H99" s="78">
        <f>PRODUCT(F99:G99)</f>
        <v>0</v>
      </c>
    </row>
    <row r="100" spans="4:8" ht="18.75" customHeight="1" thickBot="1">
      <c r="D100" s="8" t="s">
        <v>140</v>
      </c>
      <c r="G100" s="9"/>
      <c r="H100" s="12">
        <f>SUM(H98:H99)</f>
        <v>0</v>
      </c>
    </row>
    <row r="101" spans="7:8" ht="18.75" customHeight="1">
      <c r="G101" s="9"/>
      <c r="H101" s="9"/>
    </row>
    <row r="102" spans="4:8" ht="18.75" customHeight="1">
      <c r="D102" s="8" t="s">
        <v>142</v>
      </c>
      <c r="G102" s="9"/>
      <c r="H102" s="9"/>
    </row>
    <row r="103" spans="1:8" ht="18.75" customHeight="1">
      <c r="A103" s="1" t="s">
        <v>38</v>
      </c>
      <c r="B103" s="1">
        <v>46</v>
      </c>
      <c r="C103" s="1" t="s">
        <v>39</v>
      </c>
      <c r="D103" s="7" t="s">
        <v>150</v>
      </c>
      <c r="E103" s="5" t="s">
        <v>2</v>
      </c>
      <c r="F103" s="6">
        <v>4</v>
      </c>
      <c r="G103" s="10">
        <v>0</v>
      </c>
      <c r="H103" s="78">
        <f>PRODUCT(F103:G103)</f>
        <v>0</v>
      </c>
    </row>
    <row r="104" spans="1:8" ht="18.75" customHeight="1">
      <c r="A104" s="1" t="s">
        <v>38</v>
      </c>
      <c r="B104" s="1">
        <v>47</v>
      </c>
      <c r="C104" s="1" t="s">
        <v>40</v>
      </c>
      <c r="D104" s="7" t="s">
        <v>151</v>
      </c>
      <c r="E104" s="5" t="s">
        <v>2</v>
      </c>
      <c r="F104" s="6">
        <v>1.8</v>
      </c>
      <c r="G104" s="10">
        <v>0</v>
      </c>
      <c r="H104" s="78">
        <f aca="true" t="shared" si="4" ref="H104:H114">PRODUCT(F104:G104)</f>
        <v>0</v>
      </c>
    </row>
    <row r="105" spans="1:8" ht="18.75" customHeight="1">
      <c r="A105" s="1" t="s">
        <v>38</v>
      </c>
      <c r="B105" s="1">
        <v>48</v>
      </c>
      <c r="C105" s="1" t="s">
        <v>41</v>
      </c>
      <c r="D105" s="7" t="s">
        <v>152</v>
      </c>
      <c r="E105" s="5" t="s">
        <v>2</v>
      </c>
      <c r="F105" s="6">
        <v>0.4</v>
      </c>
      <c r="G105" s="10">
        <v>0</v>
      </c>
      <c r="H105" s="78">
        <f t="shared" si="4"/>
        <v>0</v>
      </c>
    </row>
    <row r="106" spans="1:8" ht="40.5" customHeight="1">
      <c r="A106" s="1" t="s">
        <v>38</v>
      </c>
      <c r="B106" s="1">
        <v>49</v>
      </c>
      <c r="C106" s="1" t="s">
        <v>42</v>
      </c>
      <c r="D106" s="7" t="s">
        <v>153</v>
      </c>
      <c r="E106" s="5" t="s">
        <v>2</v>
      </c>
      <c r="F106" s="6">
        <v>1.2</v>
      </c>
      <c r="G106" s="10">
        <v>0</v>
      </c>
      <c r="H106" s="78">
        <f t="shared" si="4"/>
        <v>0</v>
      </c>
    </row>
    <row r="107" spans="1:8" ht="33.75" customHeight="1">
      <c r="A107" s="1" t="s">
        <v>38</v>
      </c>
      <c r="B107" s="1">
        <v>50</v>
      </c>
      <c r="C107" s="1" t="s">
        <v>42</v>
      </c>
      <c r="D107" s="7" t="s">
        <v>154</v>
      </c>
      <c r="E107" s="5" t="s">
        <v>2</v>
      </c>
      <c r="F107" s="6">
        <v>0.36</v>
      </c>
      <c r="G107" s="10">
        <v>0</v>
      </c>
      <c r="H107" s="78">
        <f t="shared" si="4"/>
        <v>0</v>
      </c>
    </row>
    <row r="108" spans="1:8" ht="32.25" customHeight="1">
      <c r="A108" s="1" t="s">
        <v>38</v>
      </c>
      <c r="B108" s="1">
        <v>51</v>
      </c>
      <c r="C108" s="1" t="s">
        <v>43</v>
      </c>
      <c r="D108" s="7" t="s">
        <v>155</v>
      </c>
      <c r="E108" s="5" t="s">
        <v>13</v>
      </c>
      <c r="F108" s="6">
        <v>12.5</v>
      </c>
      <c r="G108" s="10">
        <v>0</v>
      </c>
      <c r="H108" s="78">
        <f t="shared" si="4"/>
        <v>0</v>
      </c>
    </row>
    <row r="109" spans="1:8" ht="18.75" customHeight="1">
      <c r="A109" s="1" t="s">
        <v>38</v>
      </c>
      <c r="B109" s="1">
        <v>52</v>
      </c>
      <c r="C109" s="1" t="s">
        <v>44</v>
      </c>
      <c r="D109" s="7" t="s">
        <v>143</v>
      </c>
      <c r="E109" s="5" t="s">
        <v>11</v>
      </c>
      <c r="F109" s="6">
        <v>19.05</v>
      </c>
      <c r="G109" s="10">
        <v>0</v>
      </c>
      <c r="H109" s="78">
        <f t="shared" si="4"/>
        <v>0</v>
      </c>
    </row>
    <row r="110" spans="1:8" ht="18.75" customHeight="1">
      <c r="A110" s="1" t="s">
        <v>38</v>
      </c>
      <c r="B110" s="1">
        <v>53</v>
      </c>
      <c r="C110" s="1" t="s">
        <v>45</v>
      </c>
      <c r="D110" s="7" t="s">
        <v>148</v>
      </c>
      <c r="E110" s="5" t="s">
        <v>11</v>
      </c>
      <c r="F110" s="6">
        <v>38.1</v>
      </c>
      <c r="G110" s="10">
        <v>0</v>
      </c>
      <c r="H110" s="78">
        <f t="shared" si="4"/>
        <v>0</v>
      </c>
    </row>
    <row r="111" spans="1:8" ht="18.75" customHeight="1">
      <c r="A111" s="1" t="s">
        <v>38</v>
      </c>
      <c r="B111" s="1">
        <v>54</v>
      </c>
      <c r="C111" s="1" t="s">
        <v>46</v>
      </c>
      <c r="D111" s="7" t="s">
        <v>47</v>
      </c>
      <c r="E111" s="5" t="s">
        <v>11</v>
      </c>
      <c r="F111" s="6">
        <v>19.05</v>
      </c>
      <c r="G111" s="10">
        <v>0</v>
      </c>
      <c r="H111" s="78">
        <f t="shared" si="4"/>
        <v>0</v>
      </c>
    </row>
    <row r="112" spans="1:8" ht="18.75" customHeight="1">
      <c r="A112" s="1" t="s">
        <v>38</v>
      </c>
      <c r="B112" s="1">
        <v>55</v>
      </c>
      <c r="C112" s="1" t="s">
        <v>48</v>
      </c>
      <c r="D112" s="7" t="s">
        <v>144</v>
      </c>
      <c r="E112" s="5" t="s">
        <v>11</v>
      </c>
      <c r="F112" s="6">
        <v>457.2</v>
      </c>
      <c r="G112" s="10">
        <v>0</v>
      </c>
      <c r="H112" s="78">
        <f t="shared" si="4"/>
        <v>0</v>
      </c>
    </row>
    <row r="113" spans="1:8" ht="18.75" customHeight="1">
      <c r="A113" s="1" t="s">
        <v>38</v>
      </c>
      <c r="B113" s="1">
        <v>56</v>
      </c>
      <c r="C113" s="1" t="s">
        <v>145</v>
      </c>
      <c r="D113" s="7" t="s">
        <v>146</v>
      </c>
      <c r="E113" s="5" t="s">
        <v>11</v>
      </c>
      <c r="F113" s="6">
        <v>17.9</v>
      </c>
      <c r="G113" s="10">
        <v>0</v>
      </c>
      <c r="H113" s="78">
        <f t="shared" si="4"/>
        <v>0</v>
      </c>
    </row>
    <row r="114" spans="1:8" ht="18.75" customHeight="1" thickBot="1">
      <c r="A114" s="1" t="s">
        <v>38</v>
      </c>
      <c r="B114" s="1">
        <v>57</v>
      </c>
      <c r="C114" s="1" t="s">
        <v>49</v>
      </c>
      <c r="D114" s="7" t="s">
        <v>149</v>
      </c>
      <c r="E114" s="5" t="s">
        <v>11</v>
      </c>
      <c r="F114" s="6">
        <v>1.15</v>
      </c>
      <c r="G114" s="10">
        <v>0</v>
      </c>
      <c r="H114" s="78">
        <f t="shared" si="4"/>
        <v>0</v>
      </c>
    </row>
    <row r="115" spans="4:8" ht="18.75" customHeight="1" thickBot="1">
      <c r="D115" s="8" t="s">
        <v>147</v>
      </c>
      <c r="G115" s="9"/>
      <c r="H115" s="12">
        <f>SUM(H103:H114)</f>
        <v>0</v>
      </c>
    </row>
    <row r="116" spans="7:8" ht="18.75" customHeight="1">
      <c r="G116" s="9"/>
      <c r="H116" s="9"/>
    </row>
    <row r="117" spans="7:8" ht="18.75" customHeight="1">
      <c r="G117" s="9"/>
      <c r="H117" s="9"/>
    </row>
    <row r="118" spans="4:8" ht="18.75" customHeight="1">
      <c r="D118" s="8" t="s">
        <v>156</v>
      </c>
      <c r="G118" s="9"/>
      <c r="H118" s="9"/>
    </row>
    <row r="119" spans="1:8" ht="18.75" customHeight="1">
      <c r="A119" s="1" t="s">
        <v>50</v>
      </c>
      <c r="B119" s="1">
        <v>58</v>
      </c>
      <c r="C119" s="1" t="s">
        <v>54</v>
      </c>
      <c r="D119" s="7" t="s">
        <v>169</v>
      </c>
      <c r="E119" s="5" t="s">
        <v>31</v>
      </c>
      <c r="F119" s="6">
        <v>2</v>
      </c>
      <c r="G119" s="10">
        <v>0</v>
      </c>
      <c r="H119" s="78">
        <f>PRODUCT(F119:G119)</f>
        <v>0</v>
      </c>
    </row>
    <row r="120" spans="1:8" ht="18.75" customHeight="1">
      <c r="A120" s="1" t="s">
        <v>50</v>
      </c>
      <c r="B120" s="1">
        <v>59</v>
      </c>
      <c r="C120" s="1" t="s">
        <v>55</v>
      </c>
      <c r="D120" s="7" t="s">
        <v>170</v>
      </c>
      <c r="E120" s="5" t="s">
        <v>31</v>
      </c>
      <c r="F120" s="6">
        <v>2</v>
      </c>
      <c r="G120" s="10">
        <v>0</v>
      </c>
      <c r="H120" s="78">
        <f aca="true" t="shared" si="5" ref="H120:H134">PRODUCT(F120:G120)</f>
        <v>0</v>
      </c>
    </row>
    <row r="121" spans="1:8" ht="18.75" customHeight="1">
      <c r="A121" s="1" t="s">
        <v>50</v>
      </c>
      <c r="B121" s="1">
        <v>60</v>
      </c>
      <c r="C121" s="1" t="s">
        <v>56</v>
      </c>
      <c r="D121" s="7" t="s">
        <v>171</v>
      </c>
      <c r="E121" s="5" t="s">
        <v>9</v>
      </c>
      <c r="F121" s="6">
        <v>6</v>
      </c>
      <c r="G121" s="10">
        <v>0</v>
      </c>
      <c r="H121" s="78">
        <f t="shared" si="5"/>
        <v>0</v>
      </c>
    </row>
    <row r="122" spans="1:8" ht="18.75" customHeight="1">
      <c r="A122" s="1" t="s">
        <v>50</v>
      </c>
      <c r="B122" s="1">
        <v>61</v>
      </c>
      <c r="C122" s="1" t="s">
        <v>57</v>
      </c>
      <c r="D122" s="7" t="s">
        <v>172</v>
      </c>
      <c r="E122" s="5" t="s">
        <v>53</v>
      </c>
      <c r="F122" s="6">
        <v>150</v>
      </c>
      <c r="G122" s="10">
        <v>0</v>
      </c>
      <c r="H122" s="78">
        <f t="shared" si="5"/>
        <v>0</v>
      </c>
    </row>
    <row r="123" spans="1:8" ht="66.75" customHeight="1">
      <c r="A123" s="1" t="s">
        <v>50</v>
      </c>
      <c r="B123" s="1">
        <v>62</v>
      </c>
      <c r="C123" s="1">
        <v>767995104</v>
      </c>
      <c r="D123" s="7" t="s">
        <v>168</v>
      </c>
      <c r="E123" s="5" t="s">
        <v>53</v>
      </c>
      <c r="F123" s="6">
        <v>200</v>
      </c>
      <c r="G123" s="10">
        <v>0</v>
      </c>
      <c r="H123" s="78">
        <f t="shared" si="5"/>
        <v>0</v>
      </c>
    </row>
    <row r="124" spans="1:8" ht="36.75" customHeight="1">
      <c r="A124" s="1" t="s">
        <v>50</v>
      </c>
      <c r="B124" s="1">
        <v>63</v>
      </c>
      <c r="C124" s="1" t="s">
        <v>157</v>
      </c>
      <c r="D124" s="7" t="s">
        <v>182</v>
      </c>
      <c r="E124" s="5" t="s">
        <v>53</v>
      </c>
      <c r="F124" s="6">
        <v>50</v>
      </c>
      <c r="G124" s="10">
        <v>0</v>
      </c>
      <c r="H124" s="78">
        <f t="shared" si="5"/>
        <v>0</v>
      </c>
    </row>
    <row r="125" spans="1:8" ht="33" customHeight="1">
      <c r="A125" s="1" t="s">
        <v>50</v>
      </c>
      <c r="B125" s="1">
        <v>64</v>
      </c>
      <c r="C125" s="1">
        <v>133990001</v>
      </c>
      <c r="D125" s="7" t="s">
        <v>167</v>
      </c>
      <c r="E125" s="5" t="s">
        <v>11</v>
      </c>
      <c r="F125" s="6">
        <v>0.275</v>
      </c>
      <c r="G125" s="10">
        <v>0</v>
      </c>
      <c r="H125" s="78">
        <f t="shared" si="5"/>
        <v>0</v>
      </c>
    </row>
    <row r="126" spans="1:8" ht="99" customHeight="1">
      <c r="A126" s="1" t="s">
        <v>50</v>
      </c>
      <c r="B126" s="1">
        <v>65</v>
      </c>
      <c r="C126" s="1" t="s">
        <v>51</v>
      </c>
      <c r="D126" s="7" t="s">
        <v>184</v>
      </c>
      <c r="E126" s="5" t="s">
        <v>31</v>
      </c>
      <c r="F126" s="6">
        <v>1</v>
      </c>
      <c r="G126" s="10">
        <v>0</v>
      </c>
      <c r="H126" s="78">
        <f t="shared" si="5"/>
        <v>0</v>
      </c>
    </row>
    <row r="127" spans="1:8" ht="111.75" customHeight="1">
      <c r="A127" s="1" t="s">
        <v>50</v>
      </c>
      <c r="B127" s="1">
        <v>66</v>
      </c>
      <c r="C127" s="1">
        <v>767920002</v>
      </c>
      <c r="D127" s="7" t="s">
        <v>183</v>
      </c>
      <c r="E127" s="5" t="s">
        <v>31</v>
      </c>
      <c r="F127" s="6">
        <v>1</v>
      </c>
      <c r="G127" s="10">
        <v>0</v>
      </c>
      <c r="H127" s="78">
        <f t="shared" si="5"/>
        <v>0</v>
      </c>
    </row>
    <row r="128" spans="1:8" ht="35.25" customHeight="1">
      <c r="A128" s="1" t="s">
        <v>50</v>
      </c>
      <c r="B128" s="1">
        <v>67</v>
      </c>
      <c r="C128" s="1" t="s">
        <v>52</v>
      </c>
      <c r="D128" s="7" t="s">
        <v>185</v>
      </c>
      <c r="E128" s="5" t="s">
        <v>31</v>
      </c>
      <c r="F128" s="6">
        <v>1</v>
      </c>
      <c r="G128" s="10">
        <v>0</v>
      </c>
      <c r="H128" s="78">
        <f t="shared" si="5"/>
        <v>0</v>
      </c>
    </row>
    <row r="129" spans="1:8" ht="33.75" customHeight="1">
      <c r="A129" s="1" t="s">
        <v>50</v>
      </c>
      <c r="B129" s="1">
        <v>68</v>
      </c>
      <c r="C129" s="1" t="s">
        <v>158</v>
      </c>
      <c r="D129" s="7" t="s">
        <v>159</v>
      </c>
      <c r="E129" s="5" t="s">
        <v>53</v>
      </c>
      <c r="F129" s="6">
        <v>350</v>
      </c>
      <c r="G129" s="10">
        <v>0</v>
      </c>
      <c r="H129" s="78">
        <f t="shared" si="5"/>
        <v>0</v>
      </c>
    </row>
    <row r="130" spans="1:8" ht="36" customHeight="1">
      <c r="A130" s="1" t="s">
        <v>50</v>
      </c>
      <c r="B130" s="1">
        <v>69</v>
      </c>
      <c r="C130" s="1">
        <v>767999001</v>
      </c>
      <c r="D130" s="7" t="s">
        <v>174</v>
      </c>
      <c r="E130" s="5" t="s">
        <v>31</v>
      </c>
      <c r="F130" s="6">
        <v>3</v>
      </c>
      <c r="G130" s="10">
        <v>0</v>
      </c>
      <c r="H130" s="78">
        <f t="shared" si="5"/>
        <v>0</v>
      </c>
    </row>
    <row r="131" spans="1:8" ht="18.75" customHeight="1">
      <c r="A131" s="1" t="s">
        <v>50</v>
      </c>
      <c r="B131" s="1">
        <v>70</v>
      </c>
      <c r="C131" s="1">
        <v>767999002</v>
      </c>
      <c r="D131" s="7" t="s">
        <v>173</v>
      </c>
      <c r="E131" s="5" t="s">
        <v>31</v>
      </c>
      <c r="F131" s="6">
        <v>1</v>
      </c>
      <c r="G131" s="10">
        <v>0</v>
      </c>
      <c r="H131" s="78">
        <f t="shared" si="5"/>
        <v>0</v>
      </c>
    </row>
    <row r="132" spans="1:8" ht="33" customHeight="1">
      <c r="A132" s="1" t="s">
        <v>50</v>
      </c>
      <c r="B132" s="1">
        <v>71</v>
      </c>
      <c r="C132" s="1">
        <v>767999003</v>
      </c>
      <c r="D132" s="7" t="s">
        <v>175</v>
      </c>
      <c r="E132" s="5" t="s">
        <v>31</v>
      </c>
      <c r="F132" s="6">
        <v>1</v>
      </c>
      <c r="G132" s="10">
        <v>0</v>
      </c>
      <c r="H132" s="78">
        <f t="shared" si="5"/>
        <v>0</v>
      </c>
    </row>
    <row r="133" spans="1:8" ht="18.75" customHeight="1">
      <c r="A133" s="1" t="s">
        <v>50</v>
      </c>
      <c r="B133" s="1">
        <v>72</v>
      </c>
      <c r="C133" s="1" t="s">
        <v>158</v>
      </c>
      <c r="D133" s="7" t="s">
        <v>160</v>
      </c>
      <c r="E133" s="5" t="s">
        <v>36</v>
      </c>
      <c r="F133" s="6">
        <v>30</v>
      </c>
      <c r="G133" s="10">
        <v>0</v>
      </c>
      <c r="H133" s="78">
        <f t="shared" si="5"/>
        <v>0</v>
      </c>
    </row>
    <row r="134" spans="1:8" ht="18.75" customHeight="1" thickBot="1">
      <c r="A134" s="1" t="s">
        <v>50</v>
      </c>
      <c r="B134" s="1">
        <v>73</v>
      </c>
      <c r="C134" s="1" t="s">
        <v>161</v>
      </c>
      <c r="D134" s="7" t="s">
        <v>162</v>
      </c>
      <c r="E134" s="5" t="s">
        <v>11</v>
      </c>
      <c r="F134" s="6">
        <v>0.933</v>
      </c>
      <c r="G134" s="10">
        <v>0</v>
      </c>
      <c r="H134" s="78">
        <f t="shared" si="5"/>
        <v>0</v>
      </c>
    </row>
    <row r="135" spans="4:8" ht="18.75" customHeight="1" thickBot="1">
      <c r="D135" s="8" t="s">
        <v>163</v>
      </c>
      <c r="G135" s="9"/>
      <c r="H135" s="12">
        <f>SUM(H119:H134)</f>
        <v>0</v>
      </c>
    </row>
    <row r="136" spans="7:8" ht="18.75" customHeight="1">
      <c r="G136" s="9"/>
      <c r="H136" s="9"/>
    </row>
    <row r="137" spans="7:8" ht="18.75" customHeight="1">
      <c r="G137" s="9"/>
      <c r="H137" s="9"/>
    </row>
    <row r="138" spans="7:8" ht="18.75" customHeight="1">
      <c r="G138" s="9"/>
      <c r="H138" s="9"/>
    </row>
    <row r="139" spans="4:8" ht="18.75" customHeight="1">
      <c r="D139" s="8" t="s">
        <v>164</v>
      </c>
      <c r="G139" s="9"/>
      <c r="H139" s="9"/>
    </row>
    <row r="140" spans="1:8" ht="31.5" customHeight="1">
      <c r="A140" s="1" t="s">
        <v>58</v>
      </c>
      <c r="B140" s="1">
        <v>74</v>
      </c>
      <c r="C140" s="1" t="s">
        <v>63</v>
      </c>
      <c r="D140" s="7" t="s">
        <v>178</v>
      </c>
      <c r="E140" s="5" t="s">
        <v>13</v>
      </c>
      <c r="F140" s="6">
        <v>10.9</v>
      </c>
      <c r="G140" s="10">
        <v>0</v>
      </c>
      <c r="H140" s="78">
        <f>PRODUCT(F140:G140)</f>
        <v>0</v>
      </c>
    </row>
    <row r="141" spans="1:8" ht="18.75" customHeight="1">
      <c r="A141" s="1" t="s">
        <v>58</v>
      </c>
      <c r="B141" s="1">
        <v>75</v>
      </c>
      <c r="C141" s="1" t="s">
        <v>61</v>
      </c>
      <c r="D141" s="7" t="s">
        <v>62</v>
      </c>
      <c r="E141" s="5" t="s">
        <v>13</v>
      </c>
      <c r="F141" s="6">
        <v>10.9</v>
      </c>
      <c r="G141" s="10">
        <v>0</v>
      </c>
      <c r="H141" s="78">
        <f>PRODUCT(F141:G141)</f>
        <v>0</v>
      </c>
    </row>
    <row r="142" spans="1:8" ht="34.5" customHeight="1">
      <c r="A142" s="1" t="s">
        <v>58</v>
      </c>
      <c r="B142" s="1">
        <v>76</v>
      </c>
      <c r="C142" s="1" t="s">
        <v>59</v>
      </c>
      <c r="D142" s="7" t="s">
        <v>176</v>
      </c>
      <c r="E142" s="5" t="s">
        <v>13</v>
      </c>
      <c r="F142" s="6">
        <v>41</v>
      </c>
      <c r="G142" s="10">
        <v>0</v>
      </c>
      <c r="H142" s="78">
        <f>PRODUCT(F142:G142)</f>
        <v>0</v>
      </c>
    </row>
    <row r="143" spans="1:8" ht="18.75" customHeight="1">
      <c r="A143" s="1" t="s">
        <v>58</v>
      </c>
      <c r="B143" s="1">
        <v>77</v>
      </c>
      <c r="C143" s="1" t="s">
        <v>60</v>
      </c>
      <c r="D143" s="7" t="s">
        <v>177</v>
      </c>
      <c r="E143" s="5" t="s">
        <v>13</v>
      </c>
      <c r="F143" s="6">
        <v>41</v>
      </c>
      <c r="G143" s="10">
        <v>0</v>
      </c>
      <c r="H143" s="78">
        <f>PRODUCT(F143:G143)</f>
        <v>0</v>
      </c>
    </row>
    <row r="144" spans="1:8" ht="44.25" customHeight="1" thickBot="1">
      <c r="A144" s="1" t="s">
        <v>58</v>
      </c>
      <c r="B144" s="1">
        <v>78</v>
      </c>
      <c r="C144" s="1" t="s">
        <v>165</v>
      </c>
      <c r="D144" s="7" t="s">
        <v>196</v>
      </c>
      <c r="E144" s="5" t="s">
        <v>13</v>
      </c>
      <c r="F144" s="6">
        <v>55.5</v>
      </c>
      <c r="G144" s="10">
        <v>0</v>
      </c>
      <c r="H144" s="78">
        <f>PRODUCT(F144:G144)</f>
        <v>0</v>
      </c>
    </row>
    <row r="145" spans="4:8" ht="18.75" customHeight="1" thickBot="1">
      <c r="D145" s="8" t="s">
        <v>166</v>
      </c>
      <c r="G145" s="9"/>
      <c r="H145" s="12">
        <f>SUM(H140:H144)</f>
        <v>0</v>
      </c>
    </row>
    <row r="146" spans="7:8" ht="18.75" customHeight="1">
      <c r="G146" s="9"/>
      <c r="H146" s="9"/>
    </row>
    <row r="147" spans="7:8" ht="18.75" customHeight="1">
      <c r="G147" s="9"/>
      <c r="H147" s="9"/>
    </row>
    <row r="148" spans="7:8" ht="18.75" customHeight="1">
      <c r="G148" s="9"/>
      <c r="H148" s="9"/>
    </row>
    <row r="149" spans="7:8" ht="18.75" customHeight="1">
      <c r="G149" s="9"/>
      <c r="H149" s="9"/>
    </row>
    <row r="150" spans="7:8" ht="18.75" customHeight="1">
      <c r="G150" s="9"/>
      <c r="H150" s="9"/>
    </row>
    <row r="151" spans="7:8" ht="18.75" customHeight="1">
      <c r="G151" s="9"/>
      <c r="H151" s="9"/>
    </row>
    <row r="152" spans="7:8" ht="18.75" customHeight="1">
      <c r="G152" s="9"/>
      <c r="H152" s="9"/>
    </row>
    <row r="153" spans="7:8" ht="18.75" customHeight="1">
      <c r="G153" s="9"/>
      <c r="H153" s="9"/>
    </row>
    <row r="154" spans="7:8" ht="18.75" customHeight="1">
      <c r="G154" s="9"/>
      <c r="H154" s="9"/>
    </row>
    <row r="155" spans="7:8" ht="18.75" customHeight="1">
      <c r="G155" s="9"/>
      <c r="H155" s="9"/>
    </row>
    <row r="156" spans="7:8" ht="18.75" customHeight="1">
      <c r="G156" s="9"/>
      <c r="H156" s="9"/>
    </row>
    <row r="157" spans="7:8" ht="18.75" customHeight="1">
      <c r="G157" s="9"/>
      <c r="H157" s="9"/>
    </row>
    <row r="158" spans="7:8" ht="18.75" customHeight="1">
      <c r="G158" s="9"/>
      <c r="H158" s="9"/>
    </row>
    <row r="159" spans="7:8" ht="18.75" customHeight="1">
      <c r="G159" s="9"/>
      <c r="H159" s="9"/>
    </row>
    <row r="160" spans="7:8" ht="18.75" customHeight="1">
      <c r="G160" s="9"/>
      <c r="H160" s="9"/>
    </row>
    <row r="161" spans="7:8" ht="18.75" customHeight="1">
      <c r="G161" s="9"/>
      <c r="H161" s="9"/>
    </row>
    <row r="162" spans="7:8" ht="18.75" customHeight="1">
      <c r="G162" s="9"/>
      <c r="H162" s="9"/>
    </row>
    <row r="163" spans="7:8" ht="18.75" customHeight="1">
      <c r="G163" s="9"/>
      <c r="H163" s="9"/>
    </row>
    <row r="164" spans="7:8" ht="18.75" customHeight="1">
      <c r="G164" s="9"/>
      <c r="H164" s="9"/>
    </row>
    <row r="165" spans="7:8" ht="18.75" customHeight="1">
      <c r="G165" s="9"/>
      <c r="H165" s="9"/>
    </row>
    <row r="166" spans="7:8" ht="18.75" customHeight="1">
      <c r="G166" s="9"/>
      <c r="H166" s="9"/>
    </row>
    <row r="167" spans="7:8" ht="18.75" customHeight="1">
      <c r="G167" s="9"/>
      <c r="H167" s="9"/>
    </row>
    <row r="168" spans="7:8" ht="18.75" customHeight="1">
      <c r="G168" s="9"/>
      <c r="H168" s="9"/>
    </row>
    <row r="169" spans="7:8" ht="18.75" customHeight="1">
      <c r="G169" s="9"/>
      <c r="H169" s="9"/>
    </row>
    <row r="170" spans="7:8" ht="18.75" customHeight="1">
      <c r="G170" s="9"/>
      <c r="H170" s="9"/>
    </row>
    <row r="171" spans="7:8" ht="18.75" customHeight="1">
      <c r="G171" s="9"/>
      <c r="H171" s="9"/>
    </row>
    <row r="172" spans="7:8" ht="18.75" customHeight="1">
      <c r="G172" s="9"/>
      <c r="H172" s="9"/>
    </row>
    <row r="173" spans="7:8" ht="18.75" customHeight="1">
      <c r="G173" s="9"/>
      <c r="H173" s="9"/>
    </row>
    <row r="174" spans="7:8" ht="18.75" customHeight="1">
      <c r="G174" s="9"/>
      <c r="H174" s="9"/>
    </row>
    <row r="175" spans="7:8" ht="18.75" customHeight="1">
      <c r="G175" s="9"/>
      <c r="H175" s="9"/>
    </row>
    <row r="176" spans="7:8" ht="18.75" customHeight="1">
      <c r="G176" s="9"/>
      <c r="H176" s="9"/>
    </row>
    <row r="177" spans="7:8" ht="18.75" customHeight="1">
      <c r="G177" s="9"/>
      <c r="H177" s="9"/>
    </row>
    <row r="178" spans="7:8" ht="18.75" customHeight="1">
      <c r="G178" s="9"/>
      <c r="H178" s="9"/>
    </row>
    <row r="179" spans="7:8" ht="18.75" customHeight="1">
      <c r="G179" s="9"/>
      <c r="H179" s="9"/>
    </row>
    <row r="180" spans="7:8" ht="18.75" customHeight="1">
      <c r="G180" s="9"/>
      <c r="H180" s="9"/>
    </row>
    <row r="181" spans="7:8" ht="18.75" customHeight="1">
      <c r="G181" s="9"/>
      <c r="H181" s="9"/>
    </row>
    <row r="182" spans="7:8" ht="18.75" customHeight="1">
      <c r="G182" s="9"/>
      <c r="H182" s="9"/>
    </row>
    <row r="183" spans="7:8" ht="18.75" customHeight="1">
      <c r="G183" s="9"/>
      <c r="H183" s="9"/>
    </row>
    <row r="184" spans="7:8" ht="18.75" customHeight="1">
      <c r="G184" s="9"/>
      <c r="H184" s="9"/>
    </row>
    <row r="185" spans="7:8" ht="18.75" customHeight="1">
      <c r="G185" s="9"/>
      <c r="H185" s="9"/>
    </row>
    <row r="186" spans="7:8" ht="18.75" customHeight="1">
      <c r="G186" s="9"/>
      <c r="H186" s="9"/>
    </row>
    <row r="187" spans="7:8" ht="18.75" customHeight="1">
      <c r="G187" s="9"/>
      <c r="H187" s="9"/>
    </row>
    <row r="188" spans="7:8" ht="18.75" customHeight="1">
      <c r="G188" s="9"/>
      <c r="H188" s="9"/>
    </row>
    <row r="189" spans="7:8" ht="18.75" customHeight="1">
      <c r="G189" s="9"/>
      <c r="H189" s="9"/>
    </row>
    <row r="190" spans="7:8" ht="18.75" customHeight="1">
      <c r="G190" s="9"/>
      <c r="H190" s="9"/>
    </row>
    <row r="191" spans="7:8" ht="18.75" customHeight="1">
      <c r="G191" s="9"/>
      <c r="H191" s="9"/>
    </row>
    <row r="192" spans="7:8" ht="18.75" customHeight="1">
      <c r="G192" s="9"/>
      <c r="H192" s="9"/>
    </row>
    <row r="193" spans="7:8" ht="18.75" customHeight="1">
      <c r="G193" s="9"/>
      <c r="H193" s="9"/>
    </row>
    <row r="194" spans="7:8" ht="18.75" customHeight="1">
      <c r="G194" s="9"/>
      <c r="H194" s="9"/>
    </row>
    <row r="195" spans="7:8" ht="18.75" customHeight="1">
      <c r="G195" s="9"/>
      <c r="H195" s="9"/>
    </row>
    <row r="196" spans="7:8" ht="18.75" customHeight="1">
      <c r="G196" s="9"/>
      <c r="H196" s="9"/>
    </row>
    <row r="197" spans="7:8" ht="18.75" customHeight="1">
      <c r="G197" s="9"/>
      <c r="H197" s="9"/>
    </row>
    <row r="198" spans="7:8" ht="18.75" customHeight="1">
      <c r="G198" s="9"/>
      <c r="H198" s="9"/>
    </row>
    <row r="199" spans="7:8" ht="18.75" customHeight="1">
      <c r="G199" s="9"/>
      <c r="H199" s="9"/>
    </row>
    <row r="200" spans="7:8" ht="18.75" customHeight="1">
      <c r="G200" s="9"/>
      <c r="H200" s="9"/>
    </row>
    <row r="201" spans="7:8" ht="18.75" customHeight="1">
      <c r="G201" s="9"/>
      <c r="H201" s="9"/>
    </row>
    <row r="202" spans="7:8" ht="18.75" customHeight="1">
      <c r="G202" s="9"/>
      <c r="H202" s="9"/>
    </row>
    <row r="203" spans="7:8" ht="18.75" customHeight="1">
      <c r="G203" s="9"/>
      <c r="H203" s="9"/>
    </row>
    <row r="204" spans="7:8" ht="18.75" customHeight="1">
      <c r="G204" s="9"/>
      <c r="H204" s="9"/>
    </row>
    <row r="205" spans="7:8" ht="18.75" customHeight="1">
      <c r="G205" s="9"/>
      <c r="H205" s="9"/>
    </row>
    <row r="206" spans="7:8" ht="18.75" customHeight="1">
      <c r="G206" s="9"/>
      <c r="H206" s="9"/>
    </row>
    <row r="207" spans="7:8" ht="18.75" customHeight="1">
      <c r="G207" s="9"/>
      <c r="H207" s="9"/>
    </row>
    <row r="208" spans="7:8" ht="18.75" customHeight="1">
      <c r="G208" s="9"/>
      <c r="H208" s="9"/>
    </row>
    <row r="209" spans="7:8" ht="18.75" customHeight="1">
      <c r="G209" s="9"/>
      <c r="H209" s="9"/>
    </row>
    <row r="210" spans="7:8" ht="18.75" customHeight="1">
      <c r="G210" s="9"/>
      <c r="H210" s="9"/>
    </row>
    <row r="211" spans="7:8" ht="18.75" customHeight="1">
      <c r="G211" s="9"/>
      <c r="H211" s="9"/>
    </row>
    <row r="212" spans="7:8" ht="18.75" customHeight="1">
      <c r="G212" s="9"/>
      <c r="H212" s="9"/>
    </row>
    <row r="213" spans="7:8" ht="18.75" customHeight="1">
      <c r="G213" s="9"/>
      <c r="H213" s="9"/>
    </row>
    <row r="214" spans="7:8" ht="18.75" customHeight="1">
      <c r="G214" s="9"/>
      <c r="H214" s="9"/>
    </row>
    <row r="215" spans="7:8" ht="18.75" customHeight="1">
      <c r="G215" s="9"/>
      <c r="H215" s="9"/>
    </row>
    <row r="216" spans="7:8" ht="18.75" customHeight="1">
      <c r="G216" s="9"/>
      <c r="H216" s="9"/>
    </row>
    <row r="217" spans="7:8" ht="18.75" customHeight="1">
      <c r="G217" s="9"/>
      <c r="H217" s="9"/>
    </row>
    <row r="218" spans="7:8" ht="18.75" customHeight="1">
      <c r="G218" s="9"/>
      <c r="H218" s="9"/>
    </row>
    <row r="219" spans="7:8" ht="18.75" customHeight="1">
      <c r="G219" s="9"/>
      <c r="H219" s="9"/>
    </row>
    <row r="220" spans="7:8" ht="18.75" customHeight="1">
      <c r="G220" s="9"/>
      <c r="H220" s="9"/>
    </row>
    <row r="221" spans="7:8" ht="18.75" customHeight="1">
      <c r="G221" s="9"/>
      <c r="H221" s="9"/>
    </row>
    <row r="222" spans="7:8" ht="18.75" customHeight="1">
      <c r="G222" s="9"/>
      <c r="H222" s="9"/>
    </row>
    <row r="223" spans="7:8" ht="18.75" customHeight="1">
      <c r="G223" s="9"/>
      <c r="H223" s="9"/>
    </row>
    <row r="224" spans="7:8" ht="18.75" customHeight="1">
      <c r="G224" s="9"/>
      <c r="H224" s="9"/>
    </row>
    <row r="225" spans="7:8" ht="18.75" customHeight="1">
      <c r="G225" s="9"/>
      <c r="H225" s="9"/>
    </row>
    <row r="226" spans="7:8" ht="18.75" customHeight="1">
      <c r="G226" s="9"/>
      <c r="H226" s="9"/>
    </row>
    <row r="227" spans="7:8" ht="18.75" customHeight="1">
      <c r="G227" s="9"/>
      <c r="H227" s="9"/>
    </row>
    <row r="228" spans="7:8" ht="18.75" customHeight="1">
      <c r="G228" s="9"/>
      <c r="H228" s="9"/>
    </row>
    <row r="229" spans="7:8" ht="18.75" customHeight="1">
      <c r="G229" s="9"/>
      <c r="H229" s="9"/>
    </row>
    <row r="230" spans="7:8" ht="18.75" customHeight="1">
      <c r="G230" s="9"/>
      <c r="H230" s="9"/>
    </row>
    <row r="231" spans="7:8" ht="18.75" customHeight="1">
      <c r="G231" s="9"/>
      <c r="H231" s="9"/>
    </row>
    <row r="232" spans="7:8" ht="18.75" customHeight="1">
      <c r="G232" s="9"/>
      <c r="H232" s="9"/>
    </row>
    <row r="233" spans="7:8" ht="18.75" customHeight="1">
      <c r="G233" s="9"/>
      <c r="H233" s="9"/>
    </row>
    <row r="234" spans="7:8" ht="18.75" customHeight="1">
      <c r="G234" s="9"/>
      <c r="H234" s="9"/>
    </row>
    <row r="235" spans="7:8" ht="18.75" customHeight="1">
      <c r="G235" s="9"/>
      <c r="H235" s="9"/>
    </row>
    <row r="236" spans="7:8" ht="18.75" customHeight="1">
      <c r="G236" s="9"/>
      <c r="H236" s="9"/>
    </row>
    <row r="237" spans="7:8" ht="18.75" customHeight="1">
      <c r="G237" s="9"/>
      <c r="H237" s="9"/>
    </row>
    <row r="238" spans="7:8" ht="18.75" customHeight="1">
      <c r="G238" s="9"/>
      <c r="H238" s="9"/>
    </row>
    <row r="239" spans="7:8" ht="18.75" customHeight="1">
      <c r="G239" s="9"/>
      <c r="H239" s="9"/>
    </row>
    <row r="240" spans="7:8" ht="18.75" customHeight="1">
      <c r="G240" s="9"/>
      <c r="H240" s="9"/>
    </row>
    <row r="241" spans="7:8" ht="18.75" customHeight="1">
      <c r="G241" s="9"/>
      <c r="H241" s="9"/>
    </row>
    <row r="242" spans="7:8" ht="18.75" customHeight="1">
      <c r="G242" s="9"/>
      <c r="H242" s="9"/>
    </row>
    <row r="243" spans="7:8" ht="18.75" customHeight="1">
      <c r="G243" s="9"/>
      <c r="H243" s="9"/>
    </row>
    <row r="244" spans="7:8" ht="18.75" customHeight="1">
      <c r="G244" s="9"/>
      <c r="H244" s="9"/>
    </row>
    <row r="245" spans="7:8" ht="18.75" customHeight="1">
      <c r="G245" s="9"/>
      <c r="H245" s="9"/>
    </row>
    <row r="246" spans="7:8" ht="18.75" customHeight="1">
      <c r="G246" s="9"/>
      <c r="H246" s="9"/>
    </row>
    <row r="247" spans="7:8" ht="18.75" customHeight="1">
      <c r="G247" s="9"/>
      <c r="H247" s="9"/>
    </row>
    <row r="248" spans="7:8" ht="18.75" customHeight="1">
      <c r="G248" s="9"/>
      <c r="H248" s="9"/>
    </row>
    <row r="249" spans="7:8" ht="18.75" customHeight="1">
      <c r="G249" s="9"/>
      <c r="H249" s="9"/>
    </row>
    <row r="250" spans="7:8" ht="18.75" customHeight="1">
      <c r="G250" s="9"/>
      <c r="H250" s="9"/>
    </row>
    <row r="251" spans="7:8" ht="18.75" customHeight="1">
      <c r="G251" s="9"/>
      <c r="H251" s="9"/>
    </row>
    <row r="252" spans="7:8" ht="18.75" customHeight="1">
      <c r="G252" s="9"/>
      <c r="H252" s="9"/>
    </row>
    <row r="253" spans="7:8" ht="18.75" customHeight="1">
      <c r="G253" s="9"/>
      <c r="H253" s="9"/>
    </row>
    <row r="254" spans="7:8" ht="18.75" customHeight="1">
      <c r="G254" s="9"/>
      <c r="H254" s="9"/>
    </row>
    <row r="255" spans="7:8" ht="18.75" customHeight="1">
      <c r="G255" s="9"/>
      <c r="H255" s="9"/>
    </row>
    <row r="256" spans="7:8" ht="18.75" customHeight="1">
      <c r="G256" s="9"/>
      <c r="H256" s="9"/>
    </row>
    <row r="257" spans="7:8" ht="18.75" customHeight="1">
      <c r="G257" s="9"/>
      <c r="H257" s="9"/>
    </row>
    <row r="258" spans="7:8" ht="18.75" customHeight="1">
      <c r="G258" s="9"/>
      <c r="H258" s="9"/>
    </row>
    <row r="259" spans="7:8" ht="18.75" customHeight="1">
      <c r="G259" s="9"/>
      <c r="H259" s="9"/>
    </row>
    <row r="260" spans="7:8" ht="18.75" customHeight="1">
      <c r="G260" s="9"/>
      <c r="H260" s="9"/>
    </row>
    <row r="261" spans="7:8" ht="18.75" customHeight="1">
      <c r="G261" s="9"/>
      <c r="H261" s="9"/>
    </row>
  </sheetData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FICHTNER</cp:lastModifiedBy>
  <cp:lastPrinted>2009-10-08T10:24:03Z</cp:lastPrinted>
  <dcterms:created xsi:type="dcterms:W3CDTF">2009-10-06T12:44:54Z</dcterms:created>
  <dcterms:modified xsi:type="dcterms:W3CDTF">2009-10-08T12:06:21Z</dcterms:modified>
  <cp:category/>
  <cp:version/>
  <cp:contentType/>
  <cp:contentStatus/>
</cp:coreProperties>
</file>